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21075" windowHeight="10035"/>
  </bookViews>
  <sheets>
    <sheet name="15-05-2019" sheetId="1" r:id="rId1"/>
  </sheets>
  <calcPr calcId="145621"/>
</workbook>
</file>

<file path=xl/calcChain.xml><?xml version="1.0" encoding="utf-8"?>
<calcChain xmlns="http://schemas.openxmlformats.org/spreadsheetml/2006/main">
  <c r="BQ45" i="1" l="1"/>
  <c r="BP45" i="1"/>
  <c r="BO45" i="1"/>
  <c r="BN45" i="1"/>
  <c r="BM45" i="1"/>
  <c r="BL45" i="1"/>
  <c r="BK45" i="1"/>
  <c r="BJ45" i="1"/>
  <c r="BI45" i="1"/>
  <c r="BH45" i="1"/>
  <c r="BG45" i="1"/>
  <c r="BF45" i="1"/>
  <c r="BE45" i="1"/>
  <c r="BD45" i="1"/>
  <c r="BC45" i="1"/>
  <c r="BB45" i="1"/>
  <c r="BA45" i="1"/>
  <c r="AZ45" i="1"/>
  <c r="AY45" i="1"/>
  <c r="AX45"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R45" i="1"/>
  <c r="Q45" i="1"/>
  <c r="P45" i="1"/>
  <c r="O45" i="1"/>
  <c r="N45" i="1"/>
  <c r="M45" i="1"/>
  <c r="L45" i="1"/>
  <c r="K45" i="1"/>
  <c r="J45" i="1"/>
  <c r="I45" i="1"/>
  <c r="H45" i="1"/>
  <c r="G45" i="1"/>
  <c r="D2" i="1"/>
  <c r="A43" i="1" s="1"/>
  <c r="A4" i="1" l="1"/>
  <c r="C6" i="1"/>
  <c r="B7" i="1"/>
  <c r="A8" i="1"/>
  <c r="C10" i="1"/>
  <c r="B11" i="1"/>
  <c r="A12" i="1"/>
  <c r="C14" i="1"/>
  <c r="B15" i="1"/>
  <c r="A16" i="1"/>
  <c r="C18" i="1"/>
  <c r="B19" i="1"/>
  <c r="A20" i="1"/>
  <c r="C22" i="1"/>
  <c r="B23" i="1"/>
  <c r="A24" i="1"/>
  <c r="C26" i="1"/>
  <c r="B27" i="1"/>
  <c r="A28" i="1"/>
  <c r="C30" i="1"/>
  <c r="B31" i="1"/>
  <c r="A32" i="1"/>
  <c r="C34" i="1"/>
  <c r="B35" i="1"/>
  <c r="A36" i="1"/>
  <c r="C38" i="1"/>
  <c r="B39" i="1"/>
  <c r="A40" i="1"/>
  <c r="C42" i="1"/>
  <c r="B43" i="1"/>
  <c r="A44" i="1"/>
  <c r="B4" i="1"/>
  <c r="A5" i="1"/>
  <c r="C7" i="1"/>
  <c r="B8" i="1"/>
  <c r="A9" i="1"/>
  <c r="C11" i="1"/>
  <c r="B12" i="1"/>
  <c r="A13" i="1"/>
  <c r="C15" i="1"/>
  <c r="B16" i="1"/>
  <c r="A17" i="1"/>
  <c r="C19" i="1"/>
  <c r="B20" i="1"/>
  <c r="A21" i="1"/>
  <c r="C23" i="1"/>
  <c r="B24" i="1"/>
  <c r="A25" i="1"/>
  <c r="C27" i="1"/>
  <c r="B28" i="1"/>
  <c r="A29" i="1"/>
  <c r="C31" i="1"/>
  <c r="B32" i="1"/>
  <c r="A33" i="1"/>
  <c r="C35" i="1"/>
  <c r="B36" i="1"/>
  <c r="A37" i="1"/>
  <c r="C39" i="1"/>
  <c r="B40" i="1"/>
  <c r="A41" i="1"/>
  <c r="C43" i="1"/>
  <c r="B44" i="1"/>
  <c r="C4" i="1"/>
  <c r="B5" i="1"/>
  <c r="A6" i="1"/>
  <c r="C8" i="1"/>
  <c r="B9" i="1"/>
  <c r="A10" i="1"/>
  <c r="C12" i="1"/>
  <c r="B13" i="1"/>
  <c r="A14" i="1"/>
  <c r="C16" i="1"/>
  <c r="B17" i="1"/>
  <c r="A18" i="1"/>
  <c r="C20" i="1"/>
  <c r="B21" i="1"/>
  <c r="A22" i="1"/>
  <c r="C24" i="1"/>
  <c r="B25" i="1"/>
  <c r="A26" i="1"/>
  <c r="C28" i="1"/>
  <c r="B29" i="1"/>
  <c r="A30" i="1"/>
  <c r="C32" i="1"/>
  <c r="B33" i="1"/>
  <c r="A34" i="1"/>
  <c r="C36" i="1"/>
  <c r="B37" i="1"/>
  <c r="A38" i="1"/>
  <c r="C40" i="1"/>
  <c r="B41" i="1"/>
  <c r="A42" i="1"/>
  <c r="C44" i="1"/>
  <c r="C5" i="1"/>
  <c r="B6" i="1"/>
  <c r="A7" i="1"/>
  <c r="C9" i="1"/>
  <c r="B10" i="1"/>
  <c r="A11" i="1"/>
  <c r="C13" i="1"/>
  <c r="B14" i="1"/>
  <c r="A15" i="1"/>
  <c r="C17" i="1"/>
  <c r="B18" i="1"/>
  <c r="A19" i="1"/>
  <c r="C21" i="1"/>
  <c r="B22" i="1"/>
  <c r="A23" i="1"/>
  <c r="C25" i="1"/>
  <c r="B26" i="1"/>
  <c r="A27" i="1"/>
  <c r="C29" i="1"/>
  <c r="B30" i="1"/>
  <c r="A31" i="1"/>
  <c r="C33" i="1"/>
  <c r="B34" i="1"/>
  <c r="A35" i="1"/>
  <c r="C37" i="1"/>
  <c r="B38" i="1"/>
  <c r="A39" i="1"/>
  <c r="C41" i="1"/>
  <c r="B42" i="1"/>
  <c r="E29" i="1" l="1"/>
  <c r="D29" i="1"/>
  <c r="E13" i="1"/>
  <c r="D13" i="1"/>
  <c r="D32" i="1"/>
  <c r="E32" i="1"/>
  <c r="D16" i="1"/>
  <c r="E16" i="1"/>
  <c r="E31" i="1"/>
  <c r="D31" i="1"/>
  <c r="E15" i="1"/>
  <c r="D15" i="1"/>
  <c r="E30" i="1"/>
  <c r="D30" i="1"/>
  <c r="E14" i="1"/>
  <c r="D14" i="1"/>
  <c r="E33" i="1"/>
  <c r="D33" i="1"/>
  <c r="E17" i="1"/>
  <c r="D17" i="1"/>
  <c r="D36" i="1"/>
  <c r="E36" i="1"/>
  <c r="D20" i="1"/>
  <c r="E20" i="1"/>
  <c r="D4" i="1"/>
  <c r="E4" i="1"/>
  <c r="E35" i="1"/>
  <c r="D35" i="1"/>
  <c r="E19" i="1"/>
  <c r="D19" i="1"/>
  <c r="E34" i="1"/>
  <c r="D34" i="1"/>
  <c r="E18" i="1"/>
  <c r="D18" i="1"/>
  <c r="E37" i="1"/>
  <c r="D37" i="1"/>
  <c r="E21" i="1"/>
  <c r="D21" i="1"/>
  <c r="E5" i="1"/>
  <c r="D5" i="1"/>
  <c r="D40" i="1"/>
  <c r="E40" i="1"/>
  <c r="D24" i="1"/>
  <c r="E24" i="1"/>
  <c r="D8" i="1"/>
  <c r="E8" i="1"/>
  <c r="E39" i="1"/>
  <c r="D39" i="1"/>
  <c r="E23" i="1"/>
  <c r="D23" i="1"/>
  <c r="E7" i="1"/>
  <c r="D7" i="1"/>
  <c r="E38" i="1"/>
  <c r="D38" i="1"/>
  <c r="E22" i="1"/>
  <c r="D22" i="1"/>
  <c r="E6" i="1"/>
  <c r="D6" i="1"/>
  <c r="E41" i="1"/>
  <c r="D41" i="1"/>
  <c r="E25" i="1"/>
  <c r="D25" i="1"/>
  <c r="E9" i="1"/>
  <c r="D9" i="1"/>
  <c r="D44" i="1"/>
  <c r="E44" i="1"/>
  <c r="D28" i="1"/>
  <c r="E28" i="1"/>
  <c r="D12" i="1"/>
  <c r="E12" i="1"/>
  <c r="E43" i="1"/>
  <c r="D43" i="1"/>
  <c r="E27" i="1"/>
  <c r="D27" i="1"/>
  <c r="E11" i="1"/>
  <c r="D11" i="1"/>
  <c r="E42" i="1"/>
  <c r="D42" i="1"/>
  <c r="E26" i="1"/>
  <c r="D26" i="1"/>
  <c r="E10" i="1"/>
  <c r="D10" i="1"/>
</calcChain>
</file>

<file path=xl/sharedStrings.xml><?xml version="1.0" encoding="utf-8"?>
<sst xmlns="http://schemas.openxmlformats.org/spreadsheetml/2006/main" count="106" uniqueCount="66">
  <si>
    <t>Relatório Individualizado de Presença</t>
  </si>
  <si>
    <t>40ª Reunião Ordinária</t>
  </si>
  <si>
    <t>ª Reunião Ordinária</t>
  </si>
  <si>
    <t xml:space="preserve">Data de publicação </t>
  </si>
  <si>
    <t>TOTAL DE EVENTOS EM QUE O VEREADOR ESTEVE PRESENTE</t>
  </si>
  <si>
    <t>TOTAL DE EVENTOS DO DIA</t>
  </si>
  <si>
    <t>Percentual</t>
  </si>
  <si>
    <t>PRESENÇA/AUSÊNCIA</t>
  </si>
  <si>
    <t>VEREADOR</t>
  </si>
  <si>
    <t>Presente no início da reunião, dentro dos 30min seguintes à sua abertura?</t>
  </si>
  <si>
    <t>1.      Álvaro Damião</t>
  </si>
  <si>
    <t>P</t>
  </si>
  <si>
    <t>2.      Arnaldo Godoy</t>
  </si>
  <si>
    <t>3.      Autair Gomes</t>
  </si>
  <si>
    <t>4.      Bella Gonçalves</t>
  </si>
  <si>
    <t>5.      Bim da Ambulância</t>
  </si>
  <si>
    <t>6.      Carlos Henrique</t>
  </si>
  <si>
    <t>7.      Catatau do Povo</t>
  </si>
  <si>
    <t>8.      César Gordin</t>
  </si>
  <si>
    <t>9.      Cida Falabella</t>
  </si>
  <si>
    <t>11.    Coronel Piccinini</t>
  </si>
  <si>
    <t>12.    Dimas da Ambulância</t>
  </si>
  <si>
    <t>13.    Dr. Nilton</t>
  </si>
  <si>
    <t>14.    Edmar Branco</t>
  </si>
  <si>
    <t>15.    Eduardo da Ambulância</t>
  </si>
  <si>
    <t>16.    Elvis Côrtes</t>
  </si>
  <si>
    <t>F</t>
  </si>
  <si>
    <t>17.    Fernando Borja</t>
  </si>
  <si>
    <t>18.    Fernando Luiz</t>
  </si>
  <si>
    <t>19.    Flávio dos Santos</t>
  </si>
  <si>
    <t>20.    Gabriel</t>
  </si>
  <si>
    <t>21.    Gilson Reis</t>
  </si>
  <si>
    <t>22.    Hélio da Farmácia</t>
  </si>
  <si>
    <t>23.    Henrique Braga</t>
  </si>
  <si>
    <t>24.    Irlan Melo</t>
  </si>
  <si>
    <t>25.    Jair di Gregorio</t>
  </si>
  <si>
    <t>26.    Jorge Santos</t>
  </si>
  <si>
    <t>27.    Juliano Lopes</t>
  </si>
  <si>
    <t>28.    Juninho Los Hermanos</t>
  </si>
  <si>
    <t>29.    Léo Burguês de Castro</t>
  </si>
  <si>
    <t>30.    Maninho Félix</t>
  </si>
  <si>
    <t>31.    Marilda Portela</t>
  </si>
  <si>
    <t>32.    Mateus Simões</t>
  </si>
  <si>
    <t>33.    Nely Aquino</t>
  </si>
  <si>
    <t>34.    Orlei</t>
  </si>
  <si>
    <t>35.    Pedrão do Depósito</t>
  </si>
  <si>
    <t>36.    Pedro Bueno</t>
  </si>
  <si>
    <t>37.    Pedro Patrus</t>
  </si>
  <si>
    <t>38.    Preto</t>
  </si>
  <si>
    <t>39.    Ramon Bibiano C. de Apoio</t>
  </si>
  <si>
    <t>40.    Reinaldo Gomes</t>
  </si>
  <si>
    <t>41.    Wesley Autoescola</t>
  </si>
  <si>
    <t>Total</t>
  </si>
  <si>
    <t>Legenda</t>
  </si>
  <si>
    <r>
      <t>P</t>
    </r>
    <r>
      <rPr>
        <sz val="11"/>
        <color theme="1"/>
        <rFont val="Calibri"/>
        <family val="2"/>
        <scheme val="minor"/>
      </rPr>
      <t xml:space="preserve"> - Presente</t>
    </r>
  </si>
  <si>
    <r>
      <t>F</t>
    </r>
    <r>
      <rPr>
        <sz val="11"/>
        <color theme="1"/>
        <rFont val="Calibri"/>
        <family val="2"/>
        <scheme val="minor"/>
      </rPr>
      <t xml:space="preserve"> - Falta</t>
    </r>
  </si>
  <si>
    <t>AJ</t>
  </si>
  <si>
    <r>
      <t>AJ</t>
    </r>
    <r>
      <rPr>
        <sz val="11"/>
        <color theme="1"/>
        <rFont val="Calibri"/>
        <family val="2"/>
        <scheme val="minor"/>
      </rPr>
      <t xml:space="preserve"> - Ausência Justificada</t>
    </r>
  </si>
  <si>
    <t>LM</t>
  </si>
  <si>
    <r>
      <t>LM</t>
    </r>
    <r>
      <rPr>
        <sz val="11"/>
        <color theme="1"/>
        <rFont val="Calibri"/>
        <family val="2"/>
        <scheme val="minor"/>
      </rPr>
      <t xml:space="preserve"> - Licença Médica</t>
    </r>
  </si>
  <si>
    <t>SR</t>
  </si>
  <si>
    <r>
      <t>SR</t>
    </r>
    <r>
      <rPr>
        <sz val="11"/>
        <color theme="1"/>
        <rFont val="Calibri"/>
        <family val="2"/>
        <scheme val="minor"/>
      </rPr>
      <t xml:space="preserve"> – Licença sem Remuneração</t>
    </r>
  </si>
  <si>
    <t>X</t>
  </si>
  <si>
    <t>X - Presidente</t>
  </si>
  <si>
    <t>Nos termos  do art. 30 da Resolução nº 1.480, de 7 de dezembro de 1990, com redação dada pelo art. 1º da Resolução 2.080 de 03 de novembro de 2015, será considerado ausente o vereador que tiver falta de registro em mais da metade do total de vezes que se realizarem, por reunião, os atos previstos no § 3° do art. 30.</t>
  </si>
  <si>
    <t>Os vereadores com ausência deverão apresentar ao Secretário-Geral, até o 5º (quinto) dia útil do mês seguinte, os documentos justificadores da ausência  por motivo de ordem médica comprovada por atestado médico, por cumprimento de representação oficial mediante designação do presidente ou por motivo formalmente reconhecido como de relevante interesse para o exercício do mandato.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</si>
</sst>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P&quot;;&quot;F&quot;;&quot;AJ&quot;"/>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0"/>
      <color indexed="8"/>
      <name val="Calibri"/>
      <family val="2"/>
      <scheme val="minor"/>
    </font>
    <font>
      <b/>
      <sz val="10"/>
      <color theme="1"/>
      <name val="Calibri"/>
      <family val="2"/>
      <scheme val="minor"/>
    </font>
    <font>
      <sz val="10"/>
      <color theme="1"/>
      <name val="Arial"/>
      <family val="2"/>
    </font>
    <font>
      <b/>
      <sz val="16"/>
      <color theme="1"/>
      <name val="Calibri"/>
      <family val="2"/>
      <scheme val="minor"/>
    </font>
    <font>
      <sz val="18"/>
      <color theme="1"/>
      <name val="Calibri"/>
      <family val="2"/>
      <scheme val="minor"/>
    </font>
  </fonts>
  <fills count="3">
    <fill>
      <patternFill patternType="none"/>
    </fill>
    <fill>
      <patternFill patternType="gray125"/>
    </fill>
    <fill>
      <patternFill patternType="solid">
        <fgColor theme="8"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26">
    <xf numFmtId="0" fontId="0" fillId="0" borderId="0" xfId="0"/>
    <xf numFmtId="0" fontId="0" fillId="0" borderId="1" xfId="0" applyBorder="1"/>
    <xf numFmtId="0" fontId="0" fillId="0" borderId="0" xfId="0" applyProtection="1"/>
    <xf numFmtId="0" fontId="0" fillId="0" borderId="1" xfId="0" applyBorder="1" applyProtection="1"/>
    <xf numFmtId="14" fontId="0" fillId="0" borderId="1" xfId="0" applyNumberFormat="1" applyBorder="1" applyAlignment="1" applyProtection="1">
      <alignment horizontal="left"/>
      <protection locked="0"/>
    </xf>
    <xf numFmtId="0" fontId="0" fillId="0" borderId="0" xfId="0" applyProtection="1">
      <protection locked="0"/>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2" borderId="1" xfId="0" applyFont="1" applyFill="1" applyBorder="1" applyAlignment="1">
      <alignment horizontal="center" vertical="center"/>
    </xf>
    <xf numFmtId="0" fontId="6" fillId="0" borderId="2" xfId="0" applyFont="1" applyBorder="1" applyAlignment="1">
      <alignment vertical="center"/>
    </xf>
    <xf numFmtId="9" fontId="6" fillId="0" borderId="1" xfId="1" applyFont="1" applyBorder="1" applyAlignment="1">
      <alignment vertical="center"/>
    </xf>
    <xf numFmtId="0" fontId="6" fillId="0" borderId="1" xfId="0" applyFont="1" applyBorder="1" applyAlignment="1">
      <alignment vertical="center"/>
    </xf>
    <xf numFmtId="164" fontId="0" fillId="0" borderId="0" xfId="0" applyNumberFormat="1" applyProtection="1">
      <protection locked="0"/>
    </xf>
    <xf numFmtId="0" fontId="6" fillId="0" borderId="1" xfId="0" applyFont="1" applyBorder="1" applyAlignment="1">
      <alignment horizontal="left" vertical="center"/>
    </xf>
    <xf numFmtId="0" fontId="6" fillId="0" borderId="0" xfId="0" applyFont="1" applyBorder="1" applyAlignment="1">
      <alignment vertical="center"/>
    </xf>
    <xf numFmtId="0" fontId="7" fillId="0" borderId="0" xfId="0" applyFont="1" applyBorder="1"/>
    <xf numFmtId="0" fontId="6" fillId="0" borderId="3" xfId="0" applyFont="1" applyBorder="1" applyAlignment="1">
      <alignment vertical="center"/>
    </xf>
    <xf numFmtId="0" fontId="7" fillId="0" borderId="0" xfId="0" applyFont="1" applyProtection="1"/>
    <xf numFmtId="0" fontId="7" fillId="0" borderId="0" xfId="0" applyNumberFormat="1" applyFont="1"/>
    <xf numFmtId="0" fontId="7" fillId="0" borderId="0" xfId="0" applyFont="1"/>
    <xf numFmtId="0" fontId="3" fillId="0" borderId="0" xfId="0" applyFont="1" applyProtection="1"/>
    <xf numFmtId="0" fontId="2" fillId="0" borderId="0" xfId="0" applyFont="1" applyProtection="1"/>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cellXfs>
  <cellStyles count="2">
    <cellStyle name="Normal" xfId="0" builtinId="0"/>
    <cellStyle name="Porcentagem" xfId="1" builtinId="5"/>
  </cellStyles>
  <dxfs count="3">
    <dxf>
      <fill>
        <patternFill>
          <bgColor theme="6" tint="0.79998168889431442"/>
        </patternFill>
      </fill>
    </dxf>
    <dxf>
      <fill>
        <patternFill>
          <bgColor theme="5" tint="0.59996337778862885"/>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7"/>
  <sheetViews>
    <sheetView tabSelected="1" topLeftCell="A18" zoomScale="85" zoomScaleNormal="85" workbookViewId="0">
      <selection activeCell="G45" sqref="G45"/>
    </sheetView>
  </sheetViews>
  <sheetFormatPr defaultRowHeight="15" x14ac:dyDescent="0.25"/>
  <cols>
    <col min="1" max="1" width="15.7109375" customWidth="1"/>
    <col min="2" max="3" width="13.5703125" customWidth="1"/>
    <col min="4" max="4" width="21.7109375" style="2" bestFit="1" customWidth="1"/>
    <col min="5" max="5" width="20" style="2" hidden="1" customWidth="1"/>
    <col min="6" max="6" width="35.140625" style="2" bestFit="1" customWidth="1"/>
    <col min="7" max="7" width="18.28515625" bestFit="1" customWidth="1"/>
    <col min="8" max="14" width="11.28515625" customWidth="1"/>
  </cols>
  <sheetData>
    <row r="1" spans="1:256" x14ac:dyDescent="0.25">
      <c r="A1" s="1" t="s">
        <v>0</v>
      </c>
      <c r="B1" s="1"/>
      <c r="C1" s="1"/>
      <c r="D1" s="2" t="s">
        <v>1</v>
      </c>
      <c r="E1" s="3" t="s">
        <v>2</v>
      </c>
      <c r="F1" s="4">
        <v>43600</v>
      </c>
      <c r="G1" s="5" t="s">
        <v>3</v>
      </c>
    </row>
    <row r="2" spans="1:256" hidden="1" x14ac:dyDescent="0.25">
      <c r="D2" s="2">
        <f>COUNTA(G3:IV3)</f>
        <v>1</v>
      </c>
    </row>
    <row r="3" spans="1:256" s="9" customFormat="1" ht="51" x14ac:dyDescent="0.25">
      <c r="A3" s="6" t="s">
        <v>4</v>
      </c>
      <c r="B3" s="6" t="s">
        <v>5</v>
      </c>
      <c r="C3" s="6" t="s">
        <v>6</v>
      </c>
      <c r="D3" s="6" t="s">
        <v>7</v>
      </c>
      <c r="E3" s="6"/>
      <c r="F3" s="7" t="s">
        <v>8</v>
      </c>
      <c r="G3" s="7" t="s">
        <v>9</v>
      </c>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c r="IJ3" s="8"/>
      <c r="IK3" s="8"/>
      <c r="IL3" s="8"/>
      <c r="IM3" s="8"/>
      <c r="IN3" s="8"/>
      <c r="IO3" s="8"/>
      <c r="IP3" s="8"/>
      <c r="IQ3" s="8"/>
      <c r="IR3" s="8"/>
      <c r="IS3" s="8"/>
      <c r="IT3" s="8"/>
      <c r="IU3" s="8"/>
      <c r="IV3" s="8"/>
    </row>
    <row r="4" spans="1:256" x14ac:dyDescent="0.25">
      <c r="A4" s="10">
        <f ca="1">COUNTIF(G4:OFFSET(G4,0,$D$2-1),"P")+COUNTIF(G4:OFFSET(G4,0,$D$2-1),"X")</f>
        <v>1</v>
      </c>
      <c r="B4" s="10">
        <f>D$2</f>
        <v>1</v>
      </c>
      <c r="C4" s="11">
        <f ca="1">(COUNTIF(G4:OFFSET(G4,0,$D$2-1),"P")/$D$2)+(COUNTIF(G4:OFFSET(G4,0,$D$2-1),"X")/$D$2)</f>
        <v>1</v>
      </c>
      <c r="D4" s="12" t="str">
        <f ca="1">IF($C4&gt;=0.5,"PRESENTE","AUSENTE")</f>
        <v>PRESENTE</v>
      </c>
      <c r="E4" s="12" t="str">
        <f ca="1">IF($C4&gt;=0.5,"P","F")</f>
        <v>P</v>
      </c>
      <c r="F4" s="12" t="s">
        <v>10</v>
      </c>
      <c r="G4" s="10" t="s">
        <v>11</v>
      </c>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row>
    <row r="5" spans="1:256" x14ac:dyDescent="0.25">
      <c r="A5" s="10">
        <f ca="1">COUNTIF(G5:OFFSET(G5,0,$D$2-1),"P")+COUNTIF(G5:OFFSET(G5,0,$D$2-1),"X")</f>
        <v>1</v>
      </c>
      <c r="B5" s="10">
        <f t="shared" ref="B5:B44" si="0">D$2</f>
        <v>1</v>
      </c>
      <c r="C5" s="11">
        <f ca="1">(COUNTIF(G5:OFFSET(G5,0,$D$2-1),"P")/$D$2)+(COUNTIF(G5:OFFSET(G5,0,$D$2-1),"X")/$D$2)</f>
        <v>1</v>
      </c>
      <c r="D5" s="12" t="str">
        <f t="shared" ref="D5:D44" ca="1" si="1">IF(C5&gt;=0.5,"PRESENTE","AUSENTE")</f>
        <v>PRESENTE</v>
      </c>
      <c r="E5" s="12" t="str">
        <f t="shared" ref="E5:E44" ca="1" si="2">IF($C5&gt;=0.5,"P","F")</f>
        <v>P</v>
      </c>
      <c r="F5" s="12" t="s">
        <v>12</v>
      </c>
      <c r="G5" s="10" t="s">
        <v>11</v>
      </c>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c r="HS5" s="13"/>
      <c r="HT5" s="13"/>
      <c r="HU5" s="13"/>
      <c r="HV5" s="13"/>
      <c r="HW5" s="13"/>
      <c r="HX5" s="13"/>
      <c r="HY5" s="13"/>
      <c r="HZ5" s="13"/>
      <c r="IA5" s="13"/>
      <c r="IB5" s="13"/>
      <c r="IC5" s="13"/>
      <c r="ID5" s="13"/>
      <c r="IE5" s="13"/>
      <c r="IF5" s="13"/>
      <c r="IG5" s="13"/>
      <c r="IH5" s="13"/>
      <c r="II5" s="13"/>
      <c r="IJ5" s="13"/>
      <c r="IK5" s="13"/>
      <c r="IL5" s="13"/>
      <c r="IM5" s="13"/>
      <c r="IN5" s="13"/>
      <c r="IO5" s="13"/>
      <c r="IP5" s="13"/>
      <c r="IQ5" s="13"/>
      <c r="IR5" s="13"/>
      <c r="IS5" s="13"/>
      <c r="IT5" s="13"/>
      <c r="IU5" s="13"/>
      <c r="IV5" s="13"/>
    </row>
    <row r="6" spans="1:256" x14ac:dyDescent="0.25">
      <c r="A6" s="10">
        <f ca="1">COUNTIF(G6:OFFSET(G6,0,$D$2-1),"P")+COUNTIF(G6:OFFSET(G6,0,$D$2-1),"X")</f>
        <v>1</v>
      </c>
      <c r="B6" s="10">
        <f t="shared" si="0"/>
        <v>1</v>
      </c>
      <c r="C6" s="11">
        <f ca="1">(COUNTIF(G6:OFFSET(G6,0,$D$2-1),"P")/$D$2)+(COUNTIF(G6:OFFSET(G6,0,$D$2-1),"X")/$D$2)</f>
        <v>1</v>
      </c>
      <c r="D6" s="12" t="str">
        <f t="shared" ca="1" si="1"/>
        <v>PRESENTE</v>
      </c>
      <c r="E6" s="12" t="str">
        <f t="shared" ca="1" si="2"/>
        <v>P</v>
      </c>
      <c r="F6" s="12" t="s">
        <v>13</v>
      </c>
      <c r="G6" s="10" t="s">
        <v>11</v>
      </c>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c r="HS6" s="13"/>
      <c r="HT6" s="13"/>
      <c r="HU6" s="13"/>
      <c r="HV6" s="13"/>
      <c r="HW6" s="13"/>
      <c r="HX6" s="13"/>
      <c r="HY6" s="13"/>
      <c r="HZ6" s="13"/>
      <c r="IA6" s="13"/>
      <c r="IB6" s="13"/>
      <c r="IC6" s="13"/>
      <c r="ID6" s="13"/>
      <c r="IE6" s="13"/>
      <c r="IF6" s="13"/>
      <c r="IG6" s="13"/>
      <c r="IH6" s="13"/>
      <c r="II6" s="13"/>
      <c r="IJ6" s="13"/>
      <c r="IK6" s="13"/>
      <c r="IL6" s="13"/>
      <c r="IM6" s="13"/>
      <c r="IN6" s="13"/>
      <c r="IO6" s="13"/>
      <c r="IP6" s="13"/>
      <c r="IQ6" s="13"/>
      <c r="IR6" s="13"/>
      <c r="IS6" s="13"/>
      <c r="IT6" s="13"/>
      <c r="IU6" s="13"/>
      <c r="IV6" s="13"/>
    </row>
    <row r="7" spans="1:256" x14ac:dyDescent="0.25">
      <c r="A7" s="10">
        <f ca="1">COUNTIF(G7:OFFSET(G7,0,$D$2-1),"P")+COUNTIF(G7:OFFSET(G7,0,$D$2-1),"X")</f>
        <v>1</v>
      </c>
      <c r="B7" s="10">
        <f t="shared" si="0"/>
        <v>1</v>
      </c>
      <c r="C7" s="11">
        <f ca="1">(COUNTIF(G7:OFFSET(G7,0,$D$2-1),"P")/$D$2)+(COUNTIF(G7:OFFSET(G7,0,$D$2-1),"X")/$D$2)</f>
        <v>1</v>
      </c>
      <c r="D7" s="12" t="str">
        <f t="shared" ca="1" si="1"/>
        <v>PRESENTE</v>
      </c>
      <c r="E7" s="12" t="str">
        <f t="shared" ca="1" si="2"/>
        <v>P</v>
      </c>
      <c r="F7" s="12" t="s">
        <v>14</v>
      </c>
      <c r="G7" s="10" t="s">
        <v>11</v>
      </c>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c r="IE7" s="13"/>
      <c r="IF7" s="13"/>
      <c r="IG7" s="13"/>
      <c r="IH7" s="13"/>
      <c r="II7" s="13"/>
      <c r="IJ7" s="13"/>
      <c r="IK7" s="13"/>
      <c r="IL7" s="13"/>
      <c r="IM7" s="13"/>
      <c r="IN7" s="13"/>
      <c r="IO7" s="13"/>
      <c r="IP7" s="13"/>
      <c r="IQ7" s="13"/>
      <c r="IR7" s="13"/>
      <c r="IS7" s="13"/>
      <c r="IT7" s="13"/>
      <c r="IU7" s="13"/>
      <c r="IV7" s="13"/>
    </row>
    <row r="8" spans="1:256" x14ac:dyDescent="0.25">
      <c r="A8" s="10">
        <f ca="1">COUNTIF(G8:OFFSET(G8,0,$D$2-1),"P")+COUNTIF(G8:OFFSET(G8,0,$D$2-1),"X")</f>
        <v>1</v>
      </c>
      <c r="B8" s="10">
        <f t="shared" si="0"/>
        <v>1</v>
      </c>
      <c r="C8" s="11">
        <f ca="1">(COUNTIF(G8:OFFSET(G8,0,$D$2-1),"P")/$D$2)+(COUNTIF(G8:OFFSET(G8,0,$D$2-1),"X")/$D$2)</f>
        <v>1</v>
      </c>
      <c r="D8" s="12" t="str">
        <f t="shared" ca="1" si="1"/>
        <v>PRESENTE</v>
      </c>
      <c r="E8" s="12" t="str">
        <f t="shared" ca="1" si="2"/>
        <v>P</v>
      </c>
      <c r="F8" s="12" t="s">
        <v>15</v>
      </c>
      <c r="G8" s="10" t="s">
        <v>11</v>
      </c>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c r="HS8" s="13"/>
      <c r="HT8" s="13"/>
      <c r="HU8" s="13"/>
      <c r="HV8" s="13"/>
      <c r="HW8" s="13"/>
      <c r="HX8" s="13"/>
      <c r="HY8" s="13"/>
      <c r="HZ8" s="13"/>
      <c r="IA8" s="13"/>
      <c r="IB8" s="13"/>
      <c r="IC8" s="13"/>
      <c r="ID8" s="13"/>
      <c r="IE8" s="13"/>
      <c r="IF8" s="13"/>
      <c r="IG8" s="13"/>
      <c r="IH8" s="13"/>
      <c r="II8" s="13"/>
      <c r="IJ8" s="13"/>
      <c r="IK8" s="13"/>
      <c r="IL8" s="13"/>
      <c r="IM8" s="13"/>
      <c r="IN8" s="13"/>
      <c r="IO8" s="13"/>
      <c r="IP8" s="13"/>
      <c r="IQ8" s="13"/>
      <c r="IR8" s="13"/>
      <c r="IS8" s="13"/>
      <c r="IT8" s="13"/>
      <c r="IU8" s="13"/>
      <c r="IV8" s="13"/>
    </row>
    <row r="9" spans="1:256" x14ac:dyDescent="0.25">
      <c r="A9" s="10">
        <f ca="1">COUNTIF(G9:OFFSET(G9,0,$D$2-1),"P")+COUNTIF(G9:OFFSET(G9,0,$D$2-1),"X")</f>
        <v>1</v>
      </c>
      <c r="B9" s="10">
        <f t="shared" si="0"/>
        <v>1</v>
      </c>
      <c r="C9" s="11">
        <f ca="1">(COUNTIF(G9:OFFSET(G9,0,$D$2-1),"P")/$D$2)+(COUNTIF(G9:OFFSET(G9,0,$D$2-1),"X")/$D$2)</f>
        <v>1</v>
      </c>
      <c r="D9" s="12" t="str">
        <f t="shared" ca="1" si="1"/>
        <v>PRESENTE</v>
      </c>
      <c r="E9" s="12" t="str">
        <f t="shared" ca="1" si="2"/>
        <v>P</v>
      </c>
      <c r="F9" s="12" t="s">
        <v>16</v>
      </c>
      <c r="G9" s="10" t="s">
        <v>11</v>
      </c>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c r="HC9" s="13"/>
      <c r="HD9" s="13"/>
      <c r="HE9" s="13"/>
      <c r="HF9" s="13"/>
      <c r="HG9" s="13"/>
      <c r="HH9" s="13"/>
      <c r="HI9" s="13"/>
      <c r="HJ9" s="13"/>
      <c r="HK9" s="13"/>
      <c r="HL9" s="13"/>
      <c r="HM9" s="13"/>
      <c r="HN9" s="13"/>
      <c r="HO9" s="13"/>
      <c r="HP9" s="13"/>
      <c r="HQ9" s="13"/>
      <c r="HR9" s="13"/>
      <c r="HS9" s="13"/>
      <c r="HT9" s="13"/>
      <c r="HU9" s="13"/>
      <c r="HV9" s="13"/>
      <c r="HW9" s="13"/>
      <c r="HX9" s="13"/>
      <c r="HY9" s="13"/>
      <c r="HZ9" s="13"/>
      <c r="IA9" s="13"/>
      <c r="IB9" s="13"/>
      <c r="IC9" s="13"/>
      <c r="ID9" s="13"/>
      <c r="IE9" s="13"/>
      <c r="IF9" s="13"/>
      <c r="IG9" s="13"/>
      <c r="IH9" s="13"/>
      <c r="II9" s="13"/>
      <c r="IJ9" s="13"/>
      <c r="IK9" s="13"/>
      <c r="IL9" s="13"/>
      <c r="IM9" s="13"/>
      <c r="IN9" s="13"/>
      <c r="IO9" s="13"/>
      <c r="IP9" s="13"/>
      <c r="IQ9" s="13"/>
      <c r="IR9" s="13"/>
      <c r="IS9" s="13"/>
      <c r="IT9" s="13"/>
      <c r="IU9" s="13"/>
      <c r="IV9" s="13"/>
    </row>
    <row r="10" spans="1:256" x14ac:dyDescent="0.25">
      <c r="A10" s="10">
        <f ca="1">COUNTIF(G10:OFFSET(G10,0,$D$2-1),"P")+COUNTIF(G10:OFFSET(G10,0,$D$2-1),"X")</f>
        <v>1</v>
      </c>
      <c r="B10" s="10">
        <f t="shared" si="0"/>
        <v>1</v>
      </c>
      <c r="C10" s="11">
        <f ca="1">(COUNTIF(G10:OFFSET(G10,0,$D$2-1),"P")/$D$2)+(COUNTIF(G10:OFFSET(G10,0,$D$2-1),"X")/$D$2)</f>
        <v>1</v>
      </c>
      <c r="D10" s="12" t="str">
        <f t="shared" ca="1" si="1"/>
        <v>PRESENTE</v>
      </c>
      <c r="E10" s="12" t="str">
        <f t="shared" ca="1" si="2"/>
        <v>P</v>
      </c>
      <c r="F10" s="12" t="s">
        <v>17</v>
      </c>
      <c r="G10" s="10" t="s">
        <v>11</v>
      </c>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c r="IS10" s="13"/>
      <c r="IT10" s="13"/>
      <c r="IU10" s="13"/>
      <c r="IV10" s="13"/>
    </row>
    <row r="11" spans="1:256" x14ac:dyDescent="0.25">
      <c r="A11" s="10">
        <f ca="1">COUNTIF(G11:OFFSET(G11,0,$D$2-1),"P")+COUNTIF(G11:OFFSET(G11,0,$D$2-1),"X")</f>
        <v>1</v>
      </c>
      <c r="B11" s="10">
        <f t="shared" si="0"/>
        <v>1</v>
      </c>
      <c r="C11" s="11">
        <f ca="1">(COUNTIF(G11:OFFSET(G11,0,$D$2-1),"P")/$D$2)+(COUNTIF(G11:OFFSET(G11,0,$D$2-1),"X")/$D$2)</f>
        <v>1</v>
      </c>
      <c r="D11" s="12" t="str">
        <f t="shared" ca="1" si="1"/>
        <v>PRESENTE</v>
      </c>
      <c r="E11" s="12" t="str">
        <f t="shared" ca="1" si="2"/>
        <v>P</v>
      </c>
      <c r="F11" s="12" t="s">
        <v>18</v>
      </c>
      <c r="G11" s="10" t="s">
        <v>11</v>
      </c>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c r="IS11" s="13"/>
      <c r="IT11" s="13"/>
      <c r="IU11" s="13"/>
      <c r="IV11" s="13"/>
    </row>
    <row r="12" spans="1:256" x14ac:dyDescent="0.25">
      <c r="A12" s="10">
        <f ca="1">COUNTIF(G12:OFFSET(G12,0,$D$2-1),"P")+COUNTIF(G12:OFFSET(G12,0,$D$2-1),"X")</f>
        <v>1</v>
      </c>
      <c r="B12" s="10">
        <f t="shared" si="0"/>
        <v>1</v>
      </c>
      <c r="C12" s="11">
        <f ca="1">(COUNTIF(G12:OFFSET(G12,0,$D$2-1),"P")/$D$2)+(COUNTIF(G12:OFFSET(G12,0,$D$2-1),"X")/$D$2)</f>
        <v>1</v>
      </c>
      <c r="D12" s="12" t="str">
        <f t="shared" ca="1" si="1"/>
        <v>PRESENTE</v>
      </c>
      <c r="E12" s="12" t="str">
        <f t="shared" ca="1" si="2"/>
        <v>P</v>
      </c>
      <c r="F12" s="12" t="s">
        <v>19</v>
      </c>
      <c r="G12" s="10" t="s">
        <v>11</v>
      </c>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c r="IU12" s="13"/>
      <c r="IV12" s="13"/>
    </row>
    <row r="13" spans="1:256" x14ac:dyDescent="0.25">
      <c r="A13" s="10">
        <f ca="1">COUNTIF(G13:OFFSET(G13,0,$D$2-1),"P")+COUNTIF(G13:OFFSET(G13,0,$D$2-1),"X")</f>
        <v>0</v>
      </c>
      <c r="B13" s="10">
        <f t="shared" si="0"/>
        <v>1</v>
      </c>
      <c r="C13" s="11">
        <f ca="1">(COUNTIF(G13:OFFSET(G13,0,$D$2-1),"P")/$D$2)+(COUNTIF(G13:OFFSET(G13,0,$D$2-1),"X")/$D$2)</f>
        <v>0</v>
      </c>
      <c r="D13" s="12" t="str">
        <f t="shared" ca="1" si="1"/>
        <v>AUSENTE</v>
      </c>
      <c r="E13" s="12" t="str">
        <f t="shared" ca="1" si="2"/>
        <v>F</v>
      </c>
      <c r="F13" s="12"/>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c r="IS13" s="13"/>
      <c r="IT13" s="13"/>
      <c r="IU13" s="13"/>
      <c r="IV13" s="13"/>
    </row>
    <row r="14" spans="1:256" x14ac:dyDescent="0.25">
      <c r="A14" s="10">
        <f ca="1">COUNTIF(G14:OFFSET(G14,0,$D$2-1),"P")+COUNTIF(G14:OFFSET(G14,0,$D$2-1),"X")</f>
        <v>1</v>
      </c>
      <c r="B14" s="10">
        <f t="shared" si="0"/>
        <v>1</v>
      </c>
      <c r="C14" s="11">
        <f ca="1">(COUNTIF(G14:OFFSET(G14,0,$D$2-1),"P")/$D$2)+(COUNTIF(G14:OFFSET(G14,0,$D$2-1),"X")/$D$2)</f>
        <v>1</v>
      </c>
      <c r="D14" s="12" t="str">
        <f t="shared" ca="1" si="1"/>
        <v>PRESENTE</v>
      </c>
      <c r="E14" s="12" t="str">
        <f t="shared" ca="1" si="2"/>
        <v>P</v>
      </c>
      <c r="F14" s="12" t="s">
        <v>20</v>
      </c>
      <c r="G14" s="10" t="s">
        <v>11</v>
      </c>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c r="IM14" s="13"/>
      <c r="IN14" s="13"/>
      <c r="IO14" s="13"/>
      <c r="IP14" s="13"/>
      <c r="IQ14" s="13"/>
      <c r="IR14" s="13"/>
      <c r="IS14" s="13"/>
      <c r="IT14" s="13"/>
      <c r="IU14" s="13"/>
      <c r="IV14" s="13"/>
    </row>
    <row r="15" spans="1:256" x14ac:dyDescent="0.25">
      <c r="A15" s="10">
        <f ca="1">COUNTIF(G15:OFFSET(G15,0,$D$2-1),"P")+COUNTIF(G15:OFFSET(G15,0,$D$2-1),"X")</f>
        <v>1</v>
      </c>
      <c r="B15" s="10">
        <f t="shared" si="0"/>
        <v>1</v>
      </c>
      <c r="C15" s="11">
        <f ca="1">(COUNTIF(G15:OFFSET(G15,0,$D$2-1),"P")/$D$2)+(COUNTIF(G15:OFFSET(G15,0,$D$2-1),"X")/$D$2)</f>
        <v>1</v>
      </c>
      <c r="D15" s="12" t="str">
        <f t="shared" ca="1" si="1"/>
        <v>PRESENTE</v>
      </c>
      <c r="E15" s="12" t="str">
        <f t="shared" ca="1" si="2"/>
        <v>P</v>
      </c>
      <c r="F15" s="12" t="s">
        <v>21</v>
      </c>
      <c r="G15" s="10" t="s">
        <v>11</v>
      </c>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c r="IK15" s="13"/>
      <c r="IL15" s="13"/>
      <c r="IM15" s="13"/>
      <c r="IN15" s="13"/>
      <c r="IO15" s="13"/>
      <c r="IP15" s="13"/>
      <c r="IQ15" s="13"/>
      <c r="IR15" s="13"/>
      <c r="IS15" s="13"/>
      <c r="IT15" s="13"/>
      <c r="IU15" s="13"/>
      <c r="IV15" s="13"/>
    </row>
    <row r="16" spans="1:256" x14ac:dyDescent="0.25">
      <c r="A16" s="10">
        <f ca="1">COUNTIF(G16:OFFSET(G16,0,$D$2-1),"P")+COUNTIF(G16:OFFSET(G16,0,$D$2-1),"X")</f>
        <v>1</v>
      </c>
      <c r="B16" s="10">
        <f t="shared" si="0"/>
        <v>1</v>
      </c>
      <c r="C16" s="11">
        <f ca="1">(COUNTIF(G16:OFFSET(G16,0,$D$2-1),"P")/$D$2)+(COUNTIF(G16:OFFSET(G16,0,$D$2-1),"X")/$D$2)</f>
        <v>1</v>
      </c>
      <c r="D16" s="12" t="str">
        <f t="shared" ca="1" si="1"/>
        <v>PRESENTE</v>
      </c>
      <c r="E16" s="12" t="str">
        <f t="shared" ca="1" si="2"/>
        <v>P</v>
      </c>
      <c r="F16" s="12" t="s">
        <v>22</v>
      </c>
      <c r="G16" s="10" t="s">
        <v>11</v>
      </c>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c r="HC16" s="13"/>
      <c r="HD16" s="13"/>
      <c r="HE16" s="13"/>
      <c r="HF16" s="13"/>
      <c r="HG16" s="13"/>
      <c r="HH16" s="13"/>
      <c r="HI16" s="13"/>
      <c r="HJ16" s="13"/>
      <c r="HK16" s="13"/>
      <c r="HL16" s="13"/>
      <c r="HM16" s="13"/>
      <c r="HN16" s="13"/>
      <c r="HO16" s="13"/>
      <c r="HP16" s="13"/>
      <c r="HQ16" s="13"/>
      <c r="HR16" s="13"/>
      <c r="HS16" s="13"/>
      <c r="HT16" s="13"/>
      <c r="HU16" s="13"/>
      <c r="HV16" s="13"/>
      <c r="HW16" s="13"/>
      <c r="HX16" s="13"/>
      <c r="HY16" s="13"/>
      <c r="HZ16" s="13"/>
      <c r="IA16" s="13"/>
      <c r="IB16" s="13"/>
      <c r="IC16" s="13"/>
      <c r="ID16" s="13"/>
      <c r="IE16" s="13"/>
      <c r="IF16" s="13"/>
      <c r="IG16" s="13"/>
      <c r="IH16" s="13"/>
      <c r="II16" s="13"/>
      <c r="IJ16" s="13"/>
      <c r="IK16" s="13"/>
      <c r="IL16" s="13"/>
      <c r="IM16" s="13"/>
      <c r="IN16" s="13"/>
      <c r="IO16" s="13"/>
      <c r="IP16" s="13"/>
      <c r="IQ16" s="13"/>
      <c r="IR16" s="13"/>
      <c r="IS16" s="13"/>
      <c r="IT16" s="13"/>
      <c r="IU16" s="13"/>
      <c r="IV16" s="13"/>
    </row>
    <row r="17" spans="1:256" x14ac:dyDescent="0.25">
      <c r="A17" s="10">
        <f ca="1">COUNTIF(G17:OFFSET(G17,0,$D$2-1),"P")+COUNTIF(G17:OFFSET(G17,0,$D$2-1),"X")</f>
        <v>1</v>
      </c>
      <c r="B17" s="10">
        <f t="shared" si="0"/>
        <v>1</v>
      </c>
      <c r="C17" s="11">
        <f ca="1">(COUNTIF(G17:OFFSET(G17,0,$D$2-1),"P")/$D$2)+(COUNTIF(G17:OFFSET(G17,0,$D$2-1),"X")/$D$2)</f>
        <v>1</v>
      </c>
      <c r="D17" s="12" t="str">
        <f t="shared" ca="1" si="1"/>
        <v>PRESENTE</v>
      </c>
      <c r="E17" s="12" t="str">
        <f t="shared" ca="1" si="2"/>
        <v>P</v>
      </c>
      <c r="F17" s="14" t="s">
        <v>23</v>
      </c>
      <c r="G17" s="10" t="s">
        <v>11</v>
      </c>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c r="HC17" s="13"/>
      <c r="HD17" s="13"/>
      <c r="HE17" s="13"/>
      <c r="HF17" s="13"/>
      <c r="HG17" s="13"/>
      <c r="HH17" s="13"/>
      <c r="HI17" s="13"/>
      <c r="HJ17" s="13"/>
      <c r="HK17" s="13"/>
      <c r="HL17" s="13"/>
      <c r="HM17" s="13"/>
      <c r="HN17" s="13"/>
      <c r="HO17" s="13"/>
      <c r="HP17" s="13"/>
      <c r="HQ17" s="13"/>
      <c r="HR17" s="13"/>
      <c r="HS17" s="13"/>
      <c r="HT17" s="13"/>
      <c r="HU17" s="13"/>
      <c r="HV17" s="13"/>
      <c r="HW17" s="13"/>
      <c r="HX17" s="13"/>
      <c r="HY17" s="13"/>
      <c r="HZ17" s="13"/>
      <c r="IA17" s="13"/>
      <c r="IB17" s="13"/>
      <c r="IC17" s="13"/>
      <c r="ID17" s="13"/>
      <c r="IE17" s="13"/>
      <c r="IF17" s="13"/>
      <c r="IG17" s="13"/>
      <c r="IH17" s="13"/>
      <c r="II17" s="13"/>
      <c r="IJ17" s="13"/>
      <c r="IK17" s="13"/>
      <c r="IL17" s="13"/>
      <c r="IM17" s="13"/>
      <c r="IN17" s="13"/>
      <c r="IO17" s="13"/>
      <c r="IP17" s="13"/>
      <c r="IQ17" s="13"/>
      <c r="IR17" s="13"/>
      <c r="IS17" s="13"/>
      <c r="IT17" s="13"/>
      <c r="IU17" s="13"/>
      <c r="IV17" s="13"/>
    </row>
    <row r="18" spans="1:256" x14ac:dyDescent="0.25">
      <c r="A18" s="10">
        <f ca="1">COUNTIF(G18:OFFSET(G18,0,$D$2-1),"P")+COUNTIF(G18:OFFSET(G18,0,$D$2-1),"X")</f>
        <v>1</v>
      </c>
      <c r="B18" s="10">
        <f t="shared" si="0"/>
        <v>1</v>
      </c>
      <c r="C18" s="11">
        <f ca="1">(COUNTIF(G18:OFFSET(G18,0,$D$2-1),"P")/$D$2)+(COUNTIF(G18:OFFSET(G18,0,$D$2-1),"X")/$D$2)</f>
        <v>1</v>
      </c>
      <c r="D18" s="12" t="str">
        <f t="shared" ca="1" si="1"/>
        <v>PRESENTE</v>
      </c>
      <c r="E18" s="12" t="str">
        <f t="shared" ca="1" si="2"/>
        <v>P</v>
      </c>
      <c r="F18" s="12" t="s">
        <v>24</v>
      </c>
      <c r="G18" s="10" t="s">
        <v>11</v>
      </c>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c r="HC18" s="13"/>
      <c r="HD18" s="13"/>
      <c r="HE18" s="13"/>
      <c r="HF18" s="13"/>
      <c r="HG18" s="13"/>
      <c r="HH18" s="13"/>
      <c r="HI18" s="13"/>
      <c r="HJ18" s="13"/>
      <c r="HK18" s="13"/>
      <c r="HL18" s="13"/>
      <c r="HM18" s="13"/>
      <c r="HN18" s="13"/>
      <c r="HO18" s="13"/>
      <c r="HP18" s="13"/>
      <c r="HQ18" s="13"/>
      <c r="HR18" s="13"/>
      <c r="HS18" s="13"/>
      <c r="HT18" s="13"/>
      <c r="HU18" s="13"/>
      <c r="HV18" s="13"/>
      <c r="HW18" s="13"/>
      <c r="HX18" s="13"/>
      <c r="HY18" s="13"/>
      <c r="HZ18" s="13"/>
      <c r="IA18" s="13"/>
      <c r="IB18" s="13"/>
      <c r="IC18" s="13"/>
      <c r="ID18" s="13"/>
      <c r="IE18" s="13"/>
      <c r="IF18" s="13"/>
      <c r="IG18" s="13"/>
      <c r="IH18" s="13"/>
      <c r="II18" s="13"/>
      <c r="IJ18" s="13"/>
      <c r="IK18" s="13"/>
      <c r="IL18" s="13"/>
      <c r="IM18" s="13"/>
      <c r="IN18" s="13"/>
      <c r="IO18" s="13"/>
      <c r="IP18" s="13"/>
      <c r="IQ18" s="13"/>
      <c r="IR18" s="13"/>
      <c r="IS18" s="13"/>
      <c r="IT18" s="13"/>
      <c r="IU18" s="13"/>
      <c r="IV18" s="13"/>
    </row>
    <row r="19" spans="1:256" x14ac:dyDescent="0.25">
      <c r="A19" s="10">
        <f ca="1">COUNTIF(G19:OFFSET(G19,0,$D$2-1),"P")+COUNTIF(G19:OFFSET(G19,0,$D$2-1),"X")</f>
        <v>0</v>
      </c>
      <c r="B19" s="10">
        <f t="shared" si="0"/>
        <v>1</v>
      </c>
      <c r="C19" s="11">
        <f ca="1">(COUNTIF(G19:OFFSET(G19,0,$D$2-1),"P")/$D$2)+(COUNTIF(G19:OFFSET(G19,0,$D$2-1),"X")/$D$2)</f>
        <v>0</v>
      </c>
      <c r="D19" s="12" t="str">
        <f t="shared" ca="1" si="1"/>
        <v>AUSENTE</v>
      </c>
      <c r="E19" s="12" t="str">
        <f t="shared" ca="1" si="2"/>
        <v>F</v>
      </c>
      <c r="F19" s="14" t="s">
        <v>25</v>
      </c>
      <c r="G19" s="10" t="s">
        <v>26</v>
      </c>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c r="HC19" s="13"/>
      <c r="HD19" s="13"/>
      <c r="HE19" s="13"/>
      <c r="HF19" s="13"/>
      <c r="HG19" s="13"/>
      <c r="HH19" s="13"/>
      <c r="HI19" s="13"/>
      <c r="HJ19" s="13"/>
      <c r="HK19" s="13"/>
      <c r="HL19" s="13"/>
      <c r="HM19" s="13"/>
      <c r="HN19" s="13"/>
      <c r="HO19" s="13"/>
      <c r="HP19" s="13"/>
      <c r="HQ19" s="13"/>
      <c r="HR19" s="13"/>
      <c r="HS19" s="13"/>
      <c r="HT19" s="13"/>
      <c r="HU19" s="13"/>
      <c r="HV19" s="13"/>
      <c r="HW19" s="13"/>
      <c r="HX19" s="13"/>
      <c r="HY19" s="13"/>
      <c r="HZ19" s="13"/>
      <c r="IA19" s="13"/>
      <c r="IB19" s="13"/>
      <c r="IC19" s="13"/>
      <c r="ID19" s="13"/>
      <c r="IE19" s="13"/>
      <c r="IF19" s="13"/>
      <c r="IG19" s="13"/>
      <c r="IH19" s="13"/>
      <c r="II19" s="13"/>
      <c r="IJ19" s="13"/>
      <c r="IK19" s="13"/>
      <c r="IL19" s="13"/>
      <c r="IM19" s="13"/>
      <c r="IN19" s="13"/>
      <c r="IO19" s="13"/>
      <c r="IP19" s="13"/>
      <c r="IQ19" s="13"/>
      <c r="IR19" s="13"/>
      <c r="IS19" s="13"/>
      <c r="IT19" s="13"/>
      <c r="IU19" s="13"/>
      <c r="IV19" s="13"/>
    </row>
    <row r="20" spans="1:256" x14ac:dyDescent="0.25">
      <c r="A20" s="10">
        <f ca="1">COUNTIF(G20:OFFSET(G20,0,$D$2-1),"P")+COUNTIF(G20:OFFSET(G20,0,$D$2-1),"X")</f>
        <v>1</v>
      </c>
      <c r="B20" s="10">
        <f t="shared" si="0"/>
        <v>1</v>
      </c>
      <c r="C20" s="11">
        <f ca="1">(COUNTIF(G20:OFFSET(G20,0,$D$2-1),"P")/$D$2)+(COUNTIF(G20:OFFSET(G20,0,$D$2-1),"X")/$D$2)</f>
        <v>1</v>
      </c>
      <c r="D20" s="12" t="str">
        <f t="shared" ca="1" si="1"/>
        <v>PRESENTE</v>
      </c>
      <c r="E20" s="12" t="str">
        <f t="shared" ca="1" si="2"/>
        <v>P</v>
      </c>
      <c r="F20" s="14" t="s">
        <v>27</v>
      </c>
      <c r="G20" s="10" t="s">
        <v>11</v>
      </c>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c r="GT20" s="13"/>
      <c r="GU20" s="13"/>
      <c r="GV20" s="13"/>
      <c r="GW20" s="13"/>
      <c r="GX20" s="13"/>
      <c r="GY20" s="13"/>
      <c r="GZ20" s="13"/>
      <c r="HA20" s="13"/>
      <c r="HB20" s="13"/>
      <c r="HC20" s="13"/>
      <c r="HD20" s="13"/>
      <c r="HE20" s="13"/>
      <c r="HF20" s="13"/>
      <c r="HG20" s="13"/>
      <c r="HH20" s="13"/>
      <c r="HI20" s="13"/>
      <c r="HJ20" s="13"/>
      <c r="HK20" s="13"/>
      <c r="HL20" s="13"/>
      <c r="HM20" s="13"/>
      <c r="HN20" s="13"/>
      <c r="HO20" s="13"/>
      <c r="HP20" s="13"/>
      <c r="HQ20" s="13"/>
      <c r="HR20" s="13"/>
      <c r="HS20" s="13"/>
      <c r="HT20" s="13"/>
      <c r="HU20" s="13"/>
      <c r="HV20" s="13"/>
      <c r="HW20" s="13"/>
      <c r="HX20" s="13"/>
      <c r="HY20" s="13"/>
      <c r="HZ20" s="13"/>
      <c r="IA20" s="13"/>
      <c r="IB20" s="13"/>
      <c r="IC20" s="13"/>
      <c r="ID20" s="13"/>
      <c r="IE20" s="13"/>
      <c r="IF20" s="13"/>
      <c r="IG20" s="13"/>
      <c r="IH20" s="13"/>
      <c r="II20" s="13"/>
      <c r="IJ20" s="13"/>
      <c r="IK20" s="13"/>
      <c r="IL20" s="13"/>
      <c r="IM20" s="13"/>
      <c r="IN20" s="13"/>
      <c r="IO20" s="13"/>
      <c r="IP20" s="13"/>
      <c r="IQ20" s="13"/>
      <c r="IR20" s="13"/>
      <c r="IS20" s="13"/>
      <c r="IT20" s="13"/>
      <c r="IU20" s="13"/>
      <c r="IV20" s="13"/>
    </row>
    <row r="21" spans="1:256" x14ac:dyDescent="0.25">
      <c r="A21" s="10">
        <f ca="1">COUNTIF(G21:OFFSET(G21,0,$D$2-1),"P")+COUNTIF(G21:OFFSET(G21,0,$D$2-1),"X")</f>
        <v>1</v>
      </c>
      <c r="B21" s="10">
        <f t="shared" si="0"/>
        <v>1</v>
      </c>
      <c r="C21" s="11">
        <f ca="1">(COUNTIF(G21:OFFSET(G21,0,$D$2-1),"P")/$D$2)+(COUNTIF(G21:OFFSET(G21,0,$D$2-1),"X")/$D$2)</f>
        <v>1</v>
      </c>
      <c r="D21" s="12" t="str">
        <f t="shared" ca="1" si="1"/>
        <v>PRESENTE</v>
      </c>
      <c r="E21" s="12" t="str">
        <f t="shared" ca="1" si="2"/>
        <v>P</v>
      </c>
      <c r="F21" s="14" t="s">
        <v>28</v>
      </c>
      <c r="G21" s="10" t="s">
        <v>11</v>
      </c>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3"/>
      <c r="FN21" s="13"/>
      <c r="FO21" s="13"/>
      <c r="FP21" s="13"/>
      <c r="FQ21" s="13"/>
      <c r="FR21" s="13"/>
      <c r="FS21" s="13"/>
      <c r="FT21" s="13"/>
      <c r="FU21" s="13"/>
      <c r="FV21" s="13"/>
      <c r="FW21" s="13"/>
      <c r="FX21" s="13"/>
      <c r="FY21" s="13"/>
      <c r="FZ21" s="13"/>
      <c r="GA21" s="13"/>
      <c r="GB21" s="13"/>
      <c r="GC21" s="13"/>
      <c r="GD21" s="13"/>
      <c r="GE21" s="13"/>
      <c r="GF21" s="13"/>
      <c r="GG21" s="13"/>
      <c r="GH21" s="13"/>
      <c r="GI21" s="13"/>
      <c r="GJ21" s="13"/>
      <c r="GK21" s="13"/>
      <c r="GL21" s="13"/>
      <c r="GM21" s="13"/>
      <c r="GN21" s="13"/>
      <c r="GO21" s="13"/>
      <c r="GP21" s="13"/>
      <c r="GQ21" s="13"/>
      <c r="GR21" s="13"/>
      <c r="GS21" s="13"/>
      <c r="GT21" s="13"/>
      <c r="GU21" s="13"/>
      <c r="GV21" s="13"/>
      <c r="GW21" s="13"/>
      <c r="GX21" s="13"/>
      <c r="GY21" s="13"/>
      <c r="GZ21" s="13"/>
      <c r="HA21" s="13"/>
      <c r="HB21" s="13"/>
      <c r="HC21" s="13"/>
      <c r="HD21" s="13"/>
      <c r="HE21" s="13"/>
      <c r="HF21" s="13"/>
      <c r="HG21" s="13"/>
      <c r="HH21" s="13"/>
      <c r="HI21" s="13"/>
      <c r="HJ21" s="13"/>
      <c r="HK21" s="13"/>
      <c r="HL21" s="13"/>
      <c r="HM21" s="13"/>
      <c r="HN21" s="13"/>
      <c r="HO21" s="13"/>
      <c r="HP21" s="13"/>
      <c r="HQ21" s="13"/>
      <c r="HR21" s="13"/>
      <c r="HS21" s="13"/>
      <c r="HT21" s="13"/>
      <c r="HU21" s="13"/>
      <c r="HV21" s="13"/>
      <c r="HW21" s="13"/>
      <c r="HX21" s="13"/>
      <c r="HY21" s="13"/>
      <c r="HZ21" s="13"/>
      <c r="IA21" s="13"/>
      <c r="IB21" s="13"/>
      <c r="IC21" s="13"/>
      <c r="ID21" s="13"/>
      <c r="IE21" s="13"/>
      <c r="IF21" s="13"/>
      <c r="IG21" s="13"/>
      <c r="IH21" s="13"/>
      <c r="II21" s="13"/>
      <c r="IJ21" s="13"/>
      <c r="IK21" s="13"/>
      <c r="IL21" s="13"/>
      <c r="IM21" s="13"/>
      <c r="IN21" s="13"/>
      <c r="IO21" s="13"/>
      <c r="IP21" s="13"/>
      <c r="IQ21" s="13"/>
      <c r="IR21" s="13"/>
      <c r="IS21" s="13"/>
      <c r="IT21" s="13"/>
      <c r="IU21" s="13"/>
      <c r="IV21" s="13"/>
    </row>
    <row r="22" spans="1:256" x14ac:dyDescent="0.25">
      <c r="A22" s="10">
        <f ca="1">COUNTIF(G22:OFFSET(G22,0,$D$2-1),"P")+COUNTIF(G22:OFFSET(G22,0,$D$2-1),"X")</f>
        <v>1</v>
      </c>
      <c r="B22" s="10">
        <f t="shared" si="0"/>
        <v>1</v>
      </c>
      <c r="C22" s="11">
        <f ca="1">(COUNTIF(G22:OFFSET(G22,0,$D$2-1),"P")/$D$2)+(COUNTIF(G22:OFFSET(G22,0,$D$2-1),"X")/$D$2)</f>
        <v>1</v>
      </c>
      <c r="D22" s="12" t="str">
        <f t="shared" ca="1" si="1"/>
        <v>PRESENTE</v>
      </c>
      <c r="E22" s="12" t="str">
        <f t="shared" ca="1" si="2"/>
        <v>P</v>
      </c>
      <c r="F22" s="14" t="s">
        <v>29</v>
      </c>
      <c r="G22" s="10" t="s">
        <v>11</v>
      </c>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3"/>
      <c r="FN22" s="13"/>
      <c r="FO22" s="13"/>
      <c r="FP22" s="13"/>
      <c r="FQ22" s="13"/>
      <c r="FR22" s="13"/>
      <c r="FS22" s="13"/>
      <c r="FT22" s="13"/>
      <c r="FU22" s="13"/>
      <c r="FV22" s="13"/>
      <c r="FW22" s="13"/>
      <c r="FX22" s="13"/>
      <c r="FY22" s="13"/>
      <c r="FZ22" s="13"/>
      <c r="GA22" s="13"/>
      <c r="GB22" s="13"/>
      <c r="GC22" s="13"/>
      <c r="GD22" s="13"/>
      <c r="GE22" s="13"/>
      <c r="GF22" s="13"/>
      <c r="GG22" s="13"/>
      <c r="GH22" s="13"/>
      <c r="GI22" s="13"/>
      <c r="GJ22" s="13"/>
      <c r="GK22" s="13"/>
      <c r="GL22" s="13"/>
      <c r="GM22" s="13"/>
      <c r="GN22" s="13"/>
      <c r="GO22" s="13"/>
      <c r="GP22" s="13"/>
      <c r="GQ22" s="13"/>
      <c r="GR22" s="13"/>
      <c r="GS22" s="13"/>
      <c r="GT22" s="13"/>
      <c r="GU22" s="13"/>
      <c r="GV22" s="13"/>
      <c r="GW22" s="13"/>
      <c r="GX22" s="13"/>
      <c r="GY22" s="13"/>
      <c r="GZ22" s="13"/>
      <c r="HA22" s="13"/>
      <c r="HB22" s="13"/>
      <c r="HC22" s="13"/>
      <c r="HD22" s="13"/>
      <c r="HE22" s="13"/>
      <c r="HF22" s="13"/>
      <c r="HG22" s="13"/>
      <c r="HH22" s="13"/>
      <c r="HI22" s="13"/>
      <c r="HJ22" s="13"/>
      <c r="HK22" s="13"/>
      <c r="HL22" s="13"/>
      <c r="HM22" s="13"/>
      <c r="HN22" s="13"/>
      <c r="HO22" s="13"/>
      <c r="HP22" s="13"/>
      <c r="HQ22" s="13"/>
      <c r="HR22" s="13"/>
      <c r="HS22" s="13"/>
      <c r="HT22" s="13"/>
      <c r="HU22" s="13"/>
      <c r="HV22" s="13"/>
      <c r="HW22" s="13"/>
      <c r="HX22" s="13"/>
      <c r="HY22" s="13"/>
      <c r="HZ22" s="13"/>
      <c r="IA22" s="13"/>
      <c r="IB22" s="13"/>
      <c r="IC22" s="13"/>
      <c r="ID22" s="13"/>
      <c r="IE22" s="13"/>
      <c r="IF22" s="13"/>
      <c r="IG22" s="13"/>
      <c r="IH22" s="13"/>
      <c r="II22" s="13"/>
      <c r="IJ22" s="13"/>
      <c r="IK22" s="13"/>
      <c r="IL22" s="13"/>
      <c r="IM22" s="13"/>
      <c r="IN22" s="13"/>
      <c r="IO22" s="13"/>
      <c r="IP22" s="13"/>
      <c r="IQ22" s="13"/>
      <c r="IR22" s="13"/>
      <c r="IS22" s="13"/>
      <c r="IT22" s="13"/>
      <c r="IU22" s="13"/>
      <c r="IV22" s="13"/>
    </row>
    <row r="23" spans="1:256" x14ac:dyDescent="0.25">
      <c r="A23" s="10">
        <f ca="1">COUNTIF(G23:OFFSET(G23,0,$D$2-1),"P")+COUNTIF(G23:OFFSET(G23,0,$D$2-1),"X")</f>
        <v>1</v>
      </c>
      <c r="B23" s="10">
        <f t="shared" si="0"/>
        <v>1</v>
      </c>
      <c r="C23" s="11">
        <f ca="1">(COUNTIF(G23:OFFSET(G23,0,$D$2-1),"P")/$D$2)+(COUNTIF(G23:OFFSET(G23,0,$D$2-1),"X")/$D$2)</f>
        <v>1</v>
      </c>
      <c r="D23" s="12" t="str">
        <f t="shared" ca="1" si="1"/>
        <v>PRESENTE</v>
      </c>
      <c r="E23" s="12" t="str">
        <f t="shared" ca="1" si="2"/>
        <v>P</v>
      </c>
      <c r="F23" s="14" t="s">
        <v>30</v>
      </c>
      <c r="G23" s="10" t="s">
        <v>11</v>
      </c>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c r="HC23" s="13"/>
      <c r="HD23" s="13"/>
      <c r="HE23" s="13"/>
      <c r="HF23" s="13"/>
      <c r="HG23" s="13"/>
      <c r="HH23" s="13"/>
      <c r="HI23" s="13"/>
      <c r="HJ23" s="13"/>
      <c r="HK23" s="13"/>
      <c r="HL23" s="13"/>
      <c r="HM23" s="13"/>
      <c r="HN23" s="13"/>
      <c r="HO23" s="13"/>
      <c r="HP23" s="13"/>
      <c r="HQ23" s="13"/>
      <c r="HR23" s="13"/>
      <c r="HS23" s="13"/>
      <c r="HT23" s="13"/>
      <c r="HU23" s="13"/>
      <c r="HV23" s="13"/>
      <c r="HW23" s="13"/>
      <c r="HX23" s="13"/>
      <c r="HY23" s="13"/>
      <c r="HZ23" s="13"/>
      <c r="IA23" s="13"/>
      <c r="IB23" s="13"/>
      <c r="IC23" s="13"/>
      <c r="ID23" s="13"/>
      <c r="IE23" s="13"/>
      <c r="IF23" s="13"/>
      <c r="IG23" s="13"/>
      <c r="IH23" s="13"/>
      <c r="II23" s="13"/>
      <c r="IJ23" s="13"/>
      <c r="IK23" s="13"/>
      <c r="IL23" s="13"/>
      <c r="IM23" s="13"/>
      <c r="IN23" s="13"/>
      <c r="IO23" s="13"/>
      <c r="IP23" s="13"/>
      <c r="IQ23" s="13"/>
      <c r="IR23" s="13"/>
      <c r="IS23" s="13"/>
      <c r="IT23" s="13"/>
      <c r="IU23" s="13"/>
      <c r="IV23" s="13"/>
    </row>
    <row r="24" spans="1:256" x14ac:dyDescent="0.25">
      <c r="A24" s="10">
        <f ca="1">COUNTIF(G24:OFFSET(G24,0,$D$2-1),"P")+COUNTIF(G24:OFFSET(G24,0,$D$2-1),"X")</f>
        <v>1</v>
      </c>
      <c r="B24" s="10">
        <f t="shared" si="0"/>
        <v>1</v>
      </c>
      <c r="C24" s="11">
        <f ca="1">(COUNTIF(G24:OFFSET(G24,0,$D$2-1),"P")/$D$2)+(COUNTIF(G24:OFFSET(G24,0,$D$2-1),"X")/$D$2)</f>
        <v>1</v>
      </c>
      <c r="D24" s="12" t="str">
        <f t="shared" ca="1" si="1"/>
        <v>PRESENTE</v>
      </c>
      <c r="E24" s="12" t="str">
        <f t="shared" ca="1" si="2"/>
        <v>P</v>
      </c>
      <c r="F24" s="14" t="s">
        <v>31</v>
      </c>
      <c r="G24" s="10" t="s">
        <v>11</v>
      </c>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c r="HC24" s="13"/>
      <c r="HD24" s="13"/>
      <c r="HE24" s="13"/>
      <c r="HF24" s="13"/>
      <c r="HG24" s="13"/>
      <c r="HH24" s="13"/>
      <c r="HI24" s="13"/>
      <c r="HJ24" s="13"/>
      <c r="HK24" s="13"/>
      <c r="HL24" s="13"/>
      <c r="HM24" s="13"/>
      <c r="HN24" s="13"/>
      <c r="HO24" s="13"/>
      <c r="HP24" s="13"/>
      <c r="HQ24" s="13"/>
      <c r="HR24" s="13"/>
      <c r="HS24" s="13"/>
      <c r="HT24" s="13"/>
      <c r="HU24" s="13"/>
      <c r="HV24" s="13"/>
      <c r="HW24" s="13"/>
      <c r="HX24" s="13"/>
      <c r="HY24" s="13"/>
      <c r="HZ24" s="13"/>
      <c r="IA24" s="13"/>
      <c r="IB24" s="13"/>
      <c r="IC24" s="13"/>
      <c r="ID24" s="13"/>
      <c r="IE24" s="13"/>
      <c r="IF24" s="13"/>
      <c r="IG24" s="13"/>
      <c r="IH24" s="13"/>
      <c r="II24" s="13"/>
      <c r="IJ24" s="13"/>
      <c r="IK24" s="13"/>
      <c r="IL24" s="13"/>
      <c r="IM24" s="13"/>
      <c r="IN24" s="13"/>
      <c r="IO24" s="13"/>
      <c r="IP24" s="13"/>
      <c r="IQ24" s="13"/>
      <c r="IR24" s="13"/>
      <c r="IS24" s="13"/>
      <c r="IT24" s="13"/>
      <c r="IU24" s="13"/>
      <c r="IV24" s="13"/>
    </row>
    <row r="25" spans="1:256" x14ac:dyDescent="0.25">
      <c r="A25" s="10">
        <f ca="1">COUNTIF(G25:OFFSET(G25,0,$D$2-1),"P")+COUNTIF(G25:OFFSET(G25,0,$D$2-1),"X")</f>
        <v>1</v>
      </c>
      <c r="B25" s="10">
        <f t="shared" si="0"/>
        <v>1</v>
      </c>
      <c r="C25" s="11">
        <f ca="1">(COUNTIF(G25:OFFSET(G25,0,$D$2-1),"P")/$D$2)+(COUNTIF(G25:OFFSET(G25,0,$D$2-1),"X")/$D$2)</f>
        <v>1</v>
      </c>
      <c r="D25" s="12" t="str">
        <f t="shared" ca="1" si="1"/>
        <v>PRESENTE</v>
      </c>
      <c r="E25" s="12" t="str">
        <f t="shared" ca="1" si="2"/>
        <v>P</v>
      </c>
      <c r="F25" s="14" t="s">
        <v>32</v>
      </c>
      <c r="G25" s="10" t="s">
        <v>11</v>
      </c>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c r="HC25" s="13"/>
      <c r="HD25" s="13"/>
      <c r="HE25" s="13"/>
      <c r="HF25" s="13"/>
      <c r="HG25" s="13"/>
      <c r="HH25" s="13"/>
      <c r="HI25" s="13"/>
      <c r="HJ25" s="13"/>
      <c r="HK25" s="13"/>
      <c r="HL25" s="13"/>
      <c r="HM25" s="13"/>
      <c r="HN25" s="13"/>
      <c r="HO25" s="13"/>
      <c r="HP25" s="13"/>
      <c r="HQ25" s="13"/>
      <c r="HR25" s="13"/>
      <c r="HS25" s="13"/>
      <c r="HT25" s="13"/>
      <c r="HU25" s="13"/>
      <c r="HV25" s="13"/>
      <c r="HW25" s="13"/>
      <c r="HX25" s="13"/>
      <c r="HY25" s="13"/>
      <c r="HZ25" s="13"/>
      <c r="IA25" s="13"/>
      <c r="IB25" s="13"/>
      <c r="IC25" s="13"/>
      <c r="ID25" s="13"/>
      <c r="IE25" s="13"/>
      <c r="IF25" s="13"/>
      <c r="IG25" s="13"/>
      <c r="IH25" s="13"/>
      <c r="II25" s="13"/>
      <c r="IJ25" s="13"/>
      <c r="IK25" s="13"/>
      <c r="IL25" s="13"/>
      <c r="IM25" s="13"/>
      <c r="IN25" s="13"/>
      <c r="IO25" s="13"/>
      <c r="IP25" s="13"/>
      <c r="IQ25" s="13"/>
      <c r="IR25" s="13"/>
      <c r="IS25" s="13"/>
      <c r="IT25" s="13"/>
      <c r="IU25" s="13"/>
      <c r="IV25" s="13"/>
    </row>
    <row r="26" spans="1:256" x14ac:dyDescent="0.25">
      <c r="A26" s="10">
        <f ca="1">COUNTIF(G26:OFFSET(G26,0,$D$2-1),"P")+COUNTIF(G26:OFFSET(G26,0,$D$2-1),"X")</f>
        <v>1</v>
      </c>
      <c r="B26" s="10">
        <f t="shared" si="0"/>
        <v>1</v>
      </c>
      <c r="C26" s="11">
        <f ca="1">(COUNTIF(G26:OFFSET(G26,0,$D$2-1),"P")/$D$2)+(COUNTIF(G26:OFFSET(G26,0,$D$2-1),"X")/$D$2)</f>
        <v>1</v>
      </c>
      <c r="D26" s="12" t="str">
        <f t="shared" ca="1" si="1"/>
        <v>PRESENTE</v>
      </c>
      <c r="E26" s="12" t="str">
        <f t="shared" ca="1" si="2"/>
        <v>P</v>
      </c>
      <c r="F26" s="14" t="s">
        <v>33</v>
      </c>
      <c r="G26" s="10" t="s">
        <v>11</v>
      </c>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c r="HC26" s="13"/>
      <c r="HD26" s="13"/>
      <c r="HE26" s="13"/>
      <c r="HF26" s="13"/>
      <c r="HG26" s="13"/>
      <c r="HH26" s="13"/>
      <c r="HI26" s="13"/>
      <c r="HJ26" s="13"/>
      <c r="HK26" s="13"/>
      <c r="HL26" s="13"/>
      <c r="HM26" s="13"/>
      <c r="HN26" s="13"/>
      <c r="HO26" s="13"/>
      <c r="HP26" s="13"/>
      <c r="HQ26" s="13"/>
      <c r="HR26" s="13"/>
      <c r="HS26" s="13"/>
      <c r="HT26" s="13"/>
      <c r="HU26" s="13"/>
      <c r="HV26" s="13"/>
      <c r="HW26" s="13"/>
      <c r="HX26" s="13"/>
      <c r="HY26" s="13"/>
      <c r="HZ26" s="13"/>
      <c r="IA26" s="13"/>
      <c r="IB26" s="13"/>
      <c r="IC26" s="13"/>
      <c r="ID26" s="13"/>
      <c r="IE26" s="13"/>
      <c r="IF26" s="13"/>
      <c r="IG26" s="13"/>
      <c r="IH26" s="13"/>
      <c r="II26" s="13"/>
      <c r="IJ26" s="13"/>
      <c r="IK26" s="13"/>
      <c r="IL26" s="13"/>
      <c r="IM26" s="13"/>
      <c r="IN26" s="13"/>
      <c r="IO26" s="13"/>
      <c r="IP26" s="13"/>
      <c r="IQ26" s="13"/>
      <c r="IR26" s="13"/>
      <c r="IS26" s="13"/>
      <c r="IT26" s="13"/>
      <c r="IU26" s="13"/>
      <c r="IV26" s="13"/>
    </row>
    <row r="27" spans="1:256" x14ac:dyDescent="0.25">
      <c r="A27" s="10">
        <f ca="1">COUNTIF(G27:OFFSET(G27,0,$D$2-1),"P")+COUNTIF(G27:OFFSET(G27,0,$D$2-1),"X")</f>
        <v>1</v>
      </c>
      <c r="B27" s="10">
        <f t="shared" si="0"/>
        <v>1</v>
      </c>
      <c r="C27" s="11">
        <f ca="1">(COUNTIF(G27:OFFSET(G27,0,$D$2-1),"P")/$D$2)+(COUNTIF(G27:OFFSET(G27,0,$D$2-1),"X")/$D$2)</f>
        <v>1</v>
      </c>
      <c r="D27" s="12" t="str">
        <f t="shared" ca="1" si="1"/>
        <v>PRESENTE</v>
      </c>
      <c r="E27" s="12" t="str">
        <f t="shared" ca="1" si="2"/>
        <v>P</v>
      </c>
      <c r="F27" s="14" t="s">
        <v>34</v>
      </c>
      <c r="G27" s="10" t="s">
        <v>11</v>
      </c>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3"/>
      <c r="FN27" s="13"/>
      <c r="FO27" s="13"/>
      <c r="FP27" s="13"/>
      <c r="FQ27" s="13"/>
      <c r="FR27" s="13"/>
      <c r="FS27" s="13"/>
      <c r="FT27" s="13"/>
      <c r="FU27" s="13"/>
      <c r="FV27" s="13"/>
      <c r="FW27" s="13"/>
      <c r="FX27" s="13"/>
      <c r="FY27" s="13"/>
      <c r="FZ27" s="13"/>
      <c r="GA27" s="13"/>
      <c r="GB27" s="13"/>
      <c r="GC27" s="13"/>
      <c r="GD27" s="13"/>
      <c r="GE27" s="13"/>
      <c r="GF27" s="13"/>
      <c r="GG27" s="13"/>
      <c r="GH27" s="13"/>
      <c r="GI27" s="13"/>
      <c r="GJ27" s="13"/>
      <c r="GK27" s="13"/>
      <c r="GL27" s="13"/>
      <c r="GM27" s="13"/>
      <c r="GN27" s="13"/>
      <c r="GO27" s="13"/>
      <c r="GP27" s="13"/>
      <c r="GQ27" s="13"/>
      <c r="GR27" s="13"/>
      <c r="GS27" s="13"/>
      <c r="GT27" s="13"/>
      <c r="GU27" s="13"/>
      <c r="GV27" s="13"/>
      <c r="GW27" s="13"/>
      <c r="GX27" s="13"/>
      <c r="GY27" s="13"/>
      <c r="GZ27" s="13"/>
      <c r="HA27" s="13"/>
      <c r="HB27" s="13"/>
      <c r="HC27" s="13"/>
      <c r="HD27" s="13"/>
      <c r="HE27" s="13"/>
      <c r="HF27" s="13"/>
      <c r="HG27" s="13"/>
      <c r="HH27" s="13"/>
      <c r="HI27" s="13"/>
      <c r="HJ27" s="13"/>
      <c r="HK27" s="13"/>
      <c r="HL27" s="13"/>
      <c r="HM27" s="13"/>
      <c r="HN27" s="13"/>
      <c r="HO27" s="13"/>
      <c r="HP27" s="13"/>
      <c r="HQ27" s="13"/>
      <c r="HR27" s="13"/>
      <c r="HS27" s="13"/>
      <c r="HT27" s="13"/>
      <c r="HU27" s="13"/>
      <c r="HV27" s="13"/>
      <c r="HW27" s="13"/>
      <c r="HX27" s="13"/>
      <c r="HY27" s="13"/>
      <c r="HZ27" s="13"/>
      <c r="IA27" s="13"/>
      <c r="IB27" s="13"/>
      <c r="IC27" s="13"/>
      <c r="ID27" s="13"/>
      <c r="IE27" s="13"/>
      <c r="IF27" s="13"/>
      <c r="IG27" s="13"/>
      <c r="IH27" s="13"/>
      <c r="II27" s="13"/>
      <c r="IJ27" s="13"/>
      <c r="IK27" s="13"/>
      <c r="IL27" s="13"/>
      <c r="IM27" s="13"/>
      <c r="IN27" s="13"/>
      <c r="IO27" s="13"/>
      <c r="IP27" s="13"/>
      <c r="IQ27" s="13"/>
      <c r="IR27" s="13"/>
      <c r="IS27" s="13"/>
      <c r="IT27" s="13"/>
      <c r="IU27" s="13"/>
      <c r="IV27" s="13"/>
    </row>
    <row r="28" spans="1:256" x14ac:dyDescent="0.25">
      <c r="A28" s="10">
        <f ca="1">COUNTIF(G28:OFFSET(G28,0,$D$2-1),"P")+COUNTIF(G28:OFFSET(G28,0,$D$2-1),"X")</f>
        <v>1</v>
      </c>
      <c r="B28" s="10">
        <f t="shared" si="0"/>
        <v>1</v>
      </c>
      <c r="C28" s="11">
        <f ca="1">(COUNTIF(G28:OFFSET(G28,0,$D$2-1),"P")/$D$2)+(COUNTIF(G28:OFFSET(G28,0,$D$2-1),"X")/$D$2)</f>
        <v>1</v>
      </c>
      <c r="D28" s="12" t="str">
        <f t="shared" ca="1" si="1"/>
        <v>PRESENTE</v>
      </c>
      <c r="E28" s="12" t="str">
        <f t="shared" ca="1" si="2"/>
        <v>P</v>
      </c>
      <c r="F28" s="14" t="s">
        <v>35</v>
      </c>
      <c r="G28" s="10" t="s">
        <v>11</v>
      </c>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3"/>
      <c r="FN28" s="13"/>
      <c r="FO28" s="13"/>
      <c r="FP28" s="13"/>
      <c r="FQ28" s="13"/>
      <c r="FR28" s="13"/>
      <c r="FS28" s="13"/>
      <c r="FT28" s="13"/>
      <c r="FU28" s="13"/>
      <c r="FV28" s="13"/>
      <c r="FW28" s="13"/>
      <c r="FX28" s="13"/>
      <c r="FY28" s="13"/>
      <c r="FZ28" s="13"/>
      <c r="GA28" s="13"/>
      <c r="GB28" s="13"/>
      <c r="GC28" s="13"/>
      <c r="GD28" s="13"/>
      <c r="GE28" s="13"/>
      <c r="GF28" s="13"/>
      <c r="GG28" s="13"/>
      <c r="GH28" s="13"/>
      <c r="GI28" s="13"/>
      <c r="GJ28" s="13"/>
      <c r="GK28" s="13"/>
      <c r="GL28" s="13"/>
      <c r="GM28" s="13"/>
      <c r="GN28" s="13"/>
      <c r="GO28" s="13"/>
      <c r="GP28" s="13"/>
      <c r="GQ28" s="13"/>
      <c r="GR28" s="13"/>
      <c r="GS28" s="13"/>
      <c r="GT28" s="13"/>
      <c r="GU28" s="13"/>
      <c r="GV28" s="13"/>
      <c r="GW28" s="13"/>
      <c r="GX28" s="13"/>
      <c r="GY28" s="13"/>
      <c r="GZ28" s="13"/>
      <c r="HA28" s="13"/>
      <c r="HB28" s="13"/>
      <c r="HC28" s="13"/>
      <c r="HD28" s="13"/>
      <c r="HE28" s="13"/>
      <c r="HF28" s="13"/>
      <c r="HG28" s="13"/>
      <c r="HH28" s="13"/>
      <c r="HI28" s="13"/>
      <c r="HJ28" s="13"/>
      <c r="HK28" s="13"/>
      <c r="HL28" s="13"/>
      <c r="HM28" s="13"/>
      <c r="HN28" s="13"/>
      <c r="HO28" s="13"/>
      <c r="HP28" s="13"/>
      <c r="HQ28" s="13"/>
      <c r="HR28" s="13"/>
      <c r="HS28" s="13"/>
      <c r="HT28" s="13"/>
      <c r="HU28" s="13"/>
      <c r="HV28" s="13"/>
      <c r="HW28" s="13"/>
      <c r="HX28" s="13"/>
      <c r="HY28" s="13"/>
      <c r="HZ28" s="13"/>
      <c r="IA28" s="13"/>
      <c r="IB28" s="13"/>
      <c r="IC28" s="13"/>
      <c r="ID28" s="13"/>
      <c r="IE28" s="13"/>
      <c r="IF28" s="13"/>
      <c r="IG28" s="13"/>
      <c r="IH28" s="13"/>
      <c r="II28" s="13"/>
      <c r="IJ28" s="13"/>
      <c r="IK28" s="13"/>
      <c r="IL28" s="13"/>
      <c r="IM28" s="13"/>
      <c r="IN28" s="13"/>
      <c r="IO28" s="13"/>
      <c r="IP28" s="13"/>
      <c r="IQ28" s="13"/>
      <c r="IR28" s="13"/>
      <c r="IS28" s="13"/>
      <c r="IT28" s="13"/>
      <c r="IU28" s="13"/>
      <c r="IV28" s="13"/>
    </row>
    <row r="29" spans="1:256" x14ac:dyDescent="0.25">
      <c r="A29" s="10">
        <f ca="1">COUNTIF(G29:OFFSET(G29,0,$D$2-1),"P")+COUNTIF(G29:OFFSET(G29,0,$D$2-1),"X")</f>
        <v>1</v>
      </c>
      <c r="B29" s="10">
        <f t="shared" si="0"/>
        <v>1</v>
      </c>
      <c r="C29" s="11">
        <f ca="1">(COUNTIF(G29:OFFSET(G29,0,$D$2-1),"P")/$D$2)+(COUNTIF(G29:OFFSET(G29,0,$D$2-1),"X")/$D$2)</f>
        <v>1</v>
      </c>
      <c r="D29" s="12" t="str">
        <f t="shared" ca="1" si="1"/>
        <v>PRESENTE</v>
      </c>
      <c r="E29" s="12" t="str">
        <f t="shared" ca="1" si="2"/>
        <v>P</v>
      </c>
      <c r="F29" s="14" t="s">
        <v>36</v>
      </c>
      <c r="G29" s="10" t="s">
        <v>11</v>
      </c>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3"/>
      <c r="FN29" s="13"/>
      <c r="FO29" s="13"/>
      <c r="FP29" s="13"/>
      <c r="FQ29" s="13"/>
      <c r="FR29" s="13"/>
      <c r="FS29" s="13"/>
      <c r="FT29" s="13"/>
      <c r="FU29" s="13"/>
      <c r="FV29" s="13"/>
      <c r="FW29" s="13"/>
      <c r="FX29" s="13"/>
      <c r="FY29" s="13"/>
      <c r="FZ29" s="13"/>
      <c r="GA29" s="13"/>
      <c r="GB29" s="13"/>
      <c r="GC29" s="13"/>
      <c r="GD29" s="13"/>
      <c r="GE29" s="13"/>
      <c r="GF29" s="13"/>
      <c r="GG29" s="13"/>
      <c r="GH29" s="13"/>
      <c r="GI29" s="13"/>
      <c r="GJ29" s="13"/>
      <c r="GK29" s="13"/>
      <c r="GL29" s="13"/>
      <c r="GM29" s="13"/>
      <c r="GN29" s="13"/>
      <c r="GO29" s="13"/>
      <c r="GP29" s="13"/>
      <c r="GQ29" s="13"/>
      <c r="GR29" s="13"/>
      <c r="GS29" s="13"/>
      <c r="GT29" s="13"/>
      <c r="GU29" s="13"/>
      <c r="GV29" s="13"/>
      <c r="GW29" s="13"/>
      <c r="GX29" s="13"/>
      <c r="GY29" s="13"/>
      <c r="GZ29" s="13"/>
      <c r="HA29" s="13"/>
      <c r="HB29" s="13"/>
      <c r="HC29" s="13"/>
      <c r="HD29" s="13"/>
      <c r="HE29" s="13"/>
      <c r="HF29" s="13"/>
      <c r="HG29" s="13"/>
      <c r="HH29" s="13"/>
      <c r="HI29" s="13"/>
      <c r="HJ29" s="13"/>
      <c r="HK29" s="13"/>
      <c r="HL29" s="13"/>
      <c r="HM29" s="13"/>
      <c r="HN29" s="13"/>
      <c r="HO29" s="13"/>
      <c r="HP29" s="13"/>
      <c r="HQ29" s="13"/>
      <c r="HR29" s="13"/>
      <c r="HS29" s="13"/>
      <c r="HT29" s="13"/>
      <c r="HU29" s="13"/>
      <c r="HV29" s="13"/>
      <c r="HW29" s="13"/>
      <c r="HX29" s="13"/>
      <c r="HY29" s="13"/>
      <c r="HZ29" s="13"/>
      <c r="IA29" s="13"/>
      <c r="IB29" s="13"/>
      <c r="IC29" s="13"/>
      <c r="ID29" s="13"/>
      <c r="IE29" s="13"/>
      <c r="IF29" s="13"/>
      <c r="IG29" s="13"/>
      <c r="IH29" s="13"/>
      <c r="II29" s="13"/>
      <c r="IJ29" s="13"/>
      <c r="IK29" s="13"/>
      <c r="IL29" s="13"/>
      <c r="IM29" s="13"/>
      <c r="IN29" s="13"/>
      <c r="IO29" s="13"/>
      <c r="IP29" s="13"/>
      <c r="IQ29" s="13"/>
      <c r="IR29" s="13"/>
      <c r="IS29" s="13"/>
      <c r="IT29" s="13"/>
      <c r="IU29" s="13"/>
      <c r="IV29" s="13"/>
    </row>
    <row r="30" spans="1:256" x14ac:dyDescent="0.25">
      <c r="A30" s="10">
        <f ca="1">COUNTIF(G30:OFFSET(G30,0,$D$2-1),"P")+COUNTIF(G30:OFFSET(G30,0,$D$2-1),"X")</f>
        <v>1</v>
      </c>
      <c r="B30" s="10">
        <f t="shared" si="0"/>
        <v>1</v>
      </c>
      <c r="C30" s="11">
        <f ca="1">(COUNTIF(G30:OFFSET(G30,0,$D$2-1),"P")/$D$2)+(COUNTIF(G30:OFFSET(G30,0,$D$2-1),"X")/$D$2)</f>
        <v>1</v>
      </c>
      <c r="D30" s="12" t="str">
        <f t="shared" ca="1" si="1"/>
        <v>PRESENTE</v>
      </c>
      <c r="E30" s="12" t="str">
        <f t="shared" ca="1" si="2"/>
        <v>P</v>
      </c>
      <c r="F30" s="14" t="s">
        <v>37</v>
      </c>
      <c r="G30" s="10" t="s">
        <v>11</v>
      </c>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c r="HC30" s="13"/>
      <c r="HD30" s="13"/>
      <c r="HE30" s="13"/>
      <c r="HF30" s="13"/>
      <c r="HG30" s="13"/>
      <c r="HH30" s="13"/>
      <c r="HI30" s="13"/>
      <c r="HJ30" s="13"/>
      <c r="HK30" s="13"/>
      <c r="HL30" s="13"/>
      <c r="HM30" s="13"/>
      <c r="HN30" s="13"/>
      <c r="HO30" s="13"/>
      <c r="HP30" s="13"/>
      <c r="HQ30" s="13"/>
      <c r="HR30" s="13"/>
      <c r="HS30" s="13"/>
      <c r="HT30" s="13"/>
      <c r="HU30" s="13"/>
      <c r="HV30" s="13"/>
      <c r="HW30" s="13"/>
      <c r="HX30" s="13"/>
      <c r="HY30" s="13"/>
      <c r="HZ30" s="13"/>
      <c r="IA30" s="13"/>
      <c r="IB30" s="13"/>
      <c r="IC30" s="13"/>
      <c r="ID30" s="13"/>
      <c r="IE30" s="13"/>
      <c r="IF30" s="13"/>
      <c r="IG30" s="13"/>
      <c r="IH30" s="13"/>
      <c r="II30" s="13"/>
      <c r="IJ30" s="13"/>
      <c r="IK30" s="13"/>
      <c r="IL30" s="13"/>
      <c r="IM30" s="13"/>
      <c r="IN30" s="13"/>
      <c r="IO30" s="13"/>
      <c r="IP30" s="13"/>
      <c r="IQ30" s="13"/>
      <c r="IR30" s="13"/>
      <c r="IS30" s="13"/>
      <c r="IT30" s="13"/>
      <c r="IU30" s="13"/>
      <c r="IV30" s="13"/>
    </row>
    <row r="31" spans="1:256" x14ac:dyDescent="0.25">
      <c r="A31" s="10">
        <f ca="1">COUNTIF(G31:OFFSET(G31,0,$D$2-1),"P")+COUNTIF(G31:OFFSET(G31,0,$D$2-1),"X")</f>
        <v>1</v>
      </c>
      <c r="B31" s="10">
        <f t="shared" si="0"/>
        <v>1</v>
      </c>
      <c r="C31" s="11">
        <f ca="1">(COUNTIF(G31:OFFSET(G31,0,$D$2-1),"P")/$D$2)+(COUNTIF(G31:OFFSET(G31,0,$D$2-1),"X")/$D$2)</f>
        <v>1</v>
      </c>
      <c r="D31" s="12" t="str">
        <f t="shared" ca="1" si="1"/>
        <v>PRESENTE</v>
      </c>
      <c r="E31" s="12" t="str">
        <f t="shared" ca="1" si="2"/>
        <v>P</v>
      </c>
      <c r="F31" s="14" t="s">
        <v>38</v>
      </c>
      <c r="G31" s="10" t="s">
        <v>11</v>
      </c>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c r="HC31" s="13"/>
      <c r="HD31" s="13"/>
      <c r="HE31" s="13"/>
      <c r="HF31" s="13"/>
      <c r="HG31" s="13"/>
      <c r="HH31" s="13"/>
      <c r="HI31" s="13"/>
      <c r="HJ31" s="13"/>
      <c r="HK31" s="13"/>
      <c r="HL31" s="13"/>
      <c r="HM31" s="13"/>
      <c r="HN31" s="13"/>
      <c r="HO31" s="13"/>
      <c r="HP31" s="13"/>
      <c r="HQ31" s="13"/>
      <c r="HR31" s="13"/>
      <c r="HS31" s="13"/>
      <c r="HT31" s="13"/>
      <c r="HU31" s="13"/>
      <c r="HV31" s="13"/>
      <c r="HW31" s="13"/>
      <c r="HX31" s="13"/>
      <c r="HY31" s="13"/>
      <c r="HZ31" s="13"/>
      <c r="IA31" s="13"/>
      <c r="IB31" s="13"/>
      <c r="IC31" s="13"/>
      <c r="ID31" s="13"/>
      <c r="IE31" s="13"/>
      <c r="IF31" s="13"/>
      <c r="IG31" s="13"/>
      <c r="IH31" s="13"/>
      <c r="II31" s="13"/>
      <c r="IJ31" s="13"/>
      <c r="IK31" s="13"/>
      <c r="IL31" s="13"/>
      <c r="IM31" s="13"/>
      <c r="IN31" s="13"/>
      <c r="IO31" s="13"/>
      <c r="IP31" s="13"/>
      <c r="IQ31" s="13"/>
      <c r="IR31" s="13"/>
      <c r="IS31" s="13"/>
      <c r="IT31" s="13"/>
      <c r="IU31" s="13"/>
      <c r="IV31" s="13"/>
    </row>
    <row r="32" spans="1:256" x14ac:dyDescent="0.25">
      <c r="A32" s="10">
        <f ca="1">COUNTIF(G32:OFFSET(G32,0,$D$2-1),"P")+COUNTIF(G32:OFFSET(G32,0,$D$2-1),"X")</f>
        <v>1</v>
      </c>
      <c r="B32" s="10">
        <f t="shared" si="0"/>
        <v>1</v>
      </c>
      <c r="C32" s="11">
        <f ca="1">(COUNTIF(G32:OFFSET(G32,0,$D$2-1),"P")/$D$2)+(COUNTIF(G32:OFFSET(G32,0,$D$2-1),"X")/$D$2)</f>
        <v>1</v>
      </c>
      <c r="D32" s="12" t="str">
        <f t="shared" ca="1" si="1"/>
        <v>PRESENTE</v>
      </c>
      <c r="E32" s="12" t="str">
        <f t="shared" ca="1" si="2"/>
        <v>P</v>
      </c>
      <c r="F32" s="14" t="s">
        <v>39</v>
      </c>
      <c r="G32" s="10" t="s">
        <v>11</v>
      </c>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3"/>
      <c r="FN32" s="13"/>
      <c r="FO32" s="13"/>
      <c r="FP32" s="13"/>
      <c r="FQ32" s="13"/>
      <c r="FR32" s="13"/>
      <c r="FS32" s="13"/>
      <c r="FT32" s="13"/>
      <c r="FU32" s="13"/>
      <c r="FV32" s="13"/>
      <c r="FW32" s="13"/>
      <c r="FX32" s="13"/>
      <c r="FY32" s="13"/>
      <c r="FZ32" s="13"/>
      <c r="GA32" s="13"/>
      <c r="GB32" s="13"/>
      <c r="GC32" s="13"/>
      <c r="GD32" s="13"/>
      <c r="GE32" s="13"/>
      <c r="GF32" s="13"/>
      <c r="GG32" s="13"/>
      <c r="GH32" s="13"/>
      <c r="GI32" s="13"/>
      <c r="GJ32" s="13"/>
      <c r="GK32" s="13"/>
      <c r="GL32" s="13"/>
      <c r="GM32" s="13"/>
      <c r="GN32" s="13"/>
      <c r="GO32" s="13"/>
      <c r="GP32" s="13"/>
      <c r="GQ32" s="13"/>
      <c r="GR32" s="13"/>
      <c r="GS32" s="13"/>
      <c r="GT32" s="13"/>
      <c r="GU32" s="13"/>
      <c r="GV32" s="13"/>
      <c r="GW32" s="13"/>
      <c r="GX32" s="13"/>
      <c r="GY32" s="13"/>
      <c r="GZ32" s="13"/>
      <c r="HA32" s="13"/>
      <c r="HB32" s="13"/>
      <c r="HC32" s="13"/>
      <c r="HD32" s="13"/>
      <c r="HE32" s="13"/>
      <c r="HF32" s="13"/>
      <c r="HG32" s="13"/>
      <c r="HH32" s="13"/>
      <c r="HI32" s="13"/>
      <c r="HJ32" s="13"/>
      <c r="HK32" s="13"/>
      <c r="HL32" s="13"/>
      <c r="HM32" s="13"/>
      <c r="HN32" s="13"/>
      <c r="HO32" s="13"/>
      <c r="HP32" s="13"/>
      <c r="HQ32" s="13"/>
      <c r="HR32" s="13"/>
      <c r="HS32" s="13"/>
      <c r="HT32" s="13"/>
      <c r="HU32" s="13"/>
      <c r="HV32" s="13"/>
      <c r="HW32" s="13"/>
      <c r="HX32" s="13"/>
      <c r="HY32" s="13"/>
      <c r="HZ32" s="13"/>
      <c r="IA32" s="13"/>
      <c r="IB32" s="13"/>
      <c r="IC32" s="13"/>
      <c r="ID32" s="13"/>
      <c r="IE32" s="13"/>
      <c r="IF32" s="13"/>
      <c r="IG32" s="13"/>
      <c r="IH32" s="13"/>
      <c r="II32" s="13"/>
      <c r="IJ32" s="13"/>
      <c r="IK32" s="13"/>
      <c r="IL32" s="13"/>
      <c r="IM32" s="13"/>
      <c r="IN32" s="13"/>
      <c r="IO32" s="13"/>
      <c r="IP32" s="13"/>
      <c r="IQ32" s="13"/>
      <c r="IR32" s="13"/>
      <c r="IS32" s="13"/>
      <c r="IT32" s="13"/>
      <c r="IU32" s="13"/>
      <c r="IV32" s="13"/>
    </row>
    <row r="33" spans="1:256" x14ac:dyDescent="0.25">
      <c r="A33" s="10">
        <f ca="1">COUNTIF(G33:OFFSET(G33,0,$D$2-1),"P")+COUNTIF(G33:OFFSET(G33,0,$D$2-1),"X")</f>
        <v>1</v>
      </c>
      <c r="B33" s="10">
        <f t="shared" si="0"/>
        <v>1</v>
      </c>
      <c r="C33" s="11">
        <f ca="1">(COUNTIF(G33:OFFSET(G33,0,$D$2-1),"P")/$D$2)+(COUNTIF(G33:OFFSET(G33,0,$D$2-1),"X")/$D$2)</f>
        <v>1</v>
      </c>
      <c r="D33" s="12" t="str">
        <f t="shared" ca="1" si="1"/>
        <v>PRESENTE</v>
      </c>
      <c r="E33" s="12" t="str">
        <f t="shared" ca="1" si="2"/>
        <v>P</v>
      </c>
      <c r="F33" s="14" t="s">
        <v>40</v>
      </c>
      <c r="G33" s="10" t="s">
        <v>11</v>
      </c>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3"/>
      <c r="FN33" s="13"/>
      <c r="FO33" s="13"/>
      <c r="FP33" s="13"/>
      <c r="FQ33" s="13"/>
      <c r="FR33" s="13"/>
      <c r="FS33" s="13"/>
      <c r="FT33" s="13"/>
      <c r="FU33" s="13"/>
      <c r="FV33" s="13"/>
      <c r="FW33" s="13"/>
      <c r="FX33" s="13"/>
      <c r="FY33" s="13"/>
      <c r="FZ33" s="13"/>
      <c r="GA33" s="13"/>
      <c r="GB33" s="13"/>
      <c r="GC33" s="13"/>
      <c r="GD33" s="13"/>
      <c r="GE33" s="13"/>
      <c r="GF33" s="13"/>
      <c r="GG33" s="13"/>
      <c r="GH33" s="13"/>
      <c r="GI33" s="13"/>
      <c r="GJ33" s="13"/>
      <c r="GK33" s="13"/>
      <c r="GL33" s="13"/>
      <c r="GM33" s="13"/>
      <c r="GN33" s="13"/>
      <c r="GO33" s="13"/>
      <c r="GP33" s="13"/>
      <c r="GQ33" s="13"/>
      <c r="GR33" s="13"/>
      <c r="GS33" s="13"/>
      <c r="GT33" s="13"/>
      <c r="GU33" s="13"/>
      <c r="GV33" s="13"/>
      <c r="GW33" s="13"/>
      <c r="GX33" s="13"/>
      <c r="GY33" s="13"/>
      <c r="GZ33" s="13"/>
      <c r="HA33" s="13"/>
      <c r="HB33" s="13"/>
      <c r="HC33" s="13"/>
      <c r="HD33" s="13"/>
      <c r="HE33" s="13"/>
      <c r="HF33" s="13"/>
      <c r="HG33" s="13"/>
      <c r="HH33" s="13"/>
      <c r="HI33" s="13"/>
      <c r="HJ33" s="13"/>
      <c r="HK33" s="13"/>
      <c r="HL33" s="13"/>
      <c r="HM33" s="13"/>
      <c r="HN33" s="13"/>
      <c r="HO33" s="13"/>
      <c r="HP33" s="13"/>
      <c r="HQ33" s="13"/>
      <c r="HR33" s="13"/>
      <c r="HS33" s="13"/>
      <c r="HT33" s="13"/>
      <c r="HU33" s="13"/>
      <c r="HV33" s="13"/>
      <c r="HW33" s="13"/>
      <c r="HX33" s="13"/>
      <c r="HY33" s="13"/>
      <c r="HZ33" s="13"/>
      <c r="IA33" s="13"/>
      <c r="IB33" s="13"/>
      <c r="IC33" s="13"/>
      <c r="ID33" s="13"/>
      <c r="IE33" s="13"/>
      <c r="IF33" s="13"/>
      <c r="IG33" s="13"/>
      <c r="IH33" s="13"/>
      <c r="II33" s="13"/>
      <c r="IJ33" s="13"/>
      <c r="IK33" s="13"/>
      <c r="IL33" s="13"/>
      <c r="IM33" s="13"/>
      <c r="IN33" s="13"/>
      <c r="IO33" s="13"/>
      <c r="IP33" s="13"/>
      <c r="IQ33" s="13"/>
      <c r="IR33" s="13"/>
      <c r="IS33" s="13"/>
      <c r="IT33" s="13"/>
      <c r="IU33" s="13"/>
      <c r="IV33" s="13"/>
    </row>
    <row r="34" spans="1:256" x14ac:dyDescent="0.25">
      <c r="A34" s="10">
        <f ca="1">COUNTIF(G34:OFFSET(G34,0,$D$2-1),"P")+COUNTIF(G34:OFFSET(G34,0,$D$2-1),"X")</f>
        <v>1</v>
      </c>
      <c r="B34" s="10">
        <f t="shared" si="0"/>
        <v>1</v>
      </c>
      <c r="C34" s="11">
        <f ca="1">(COUNTIF(G34:OFFSET(G34,0,$D$2-1),"P")/$D$2)+(COUNTIF(G34:OFFSET(G34,0,$D$2-1),"X")/$D$2)</f>
        <v>1</v>
      </c>
      <c r="D34" s="12" t="str">
        <f t="shared" ca="1" si="1"/>
        <v>PRESENTE</v>
      </c>
      <c r="E34" s="12" t="str">
        <f t="shared" ca="1" si="2"/>
        <v>P</v>
      </c>
      <c r="F34" s="14" t="s">
        <v>41</v>
      </c>
      <c r="G34" s="10" t="s">
        <v>11</v>
      </c>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3"/>
      <c r="FN34" s="13"/>
      <c r="FO34" s="13"/>
      <c r="FP34" s="13"/>
      <c r="FQ34" s="13"/>
      <c r="FR34" s="13"/>
      <c r="FS34" s="13"/>
      <c r="FT34" s="13"/>
      <c r="FU34" s="13"/>
      <c r="FV34" s="13"/>
      <c r="FW34" s="13"/>
      <c r="FX34" s="13"/>
      <c r="FY34" s="13"/>
      <c r="FZ34" s="13"/>
      <c r="GA34" s="13"/>
      <c r="GB34" s="13"/>
      <c r="GC34" s="13"/>
      <c r="GD34" s="13"/>
      <c r="GE34" s="13"/>
      <c r="GF34" s="13"/>
      <c r="GG34" s="13"/>
      <c r="GH34" s="13"/>
      <c r="GI34" s="13"/>
      <c r="GJ34" s="13"/>
      <c r="GK34" s="13"/>
      <c r="GL34" s="13"/>
      <c r="GM34" s="13"/>
      <c r="GN34" s="13"/>
      <c r="GO34" s="13"/>
      <c r="GP34" s="13"/>
      <c r="GQ34" s="13"/>
      <c r="GR34" s="13"/>
      <c r="GS34" s="13"/>
      <c r="GT34" s="13"/>
      <c r="GU34" s="13"/>
      <c r="GV34" s="13"/>
      <c r="GW34" s="13"/>
      <c r="GX34" s="13"/>
      <c r="GY34" s="13"/>
      <c r="GZ34" s="13"/>
      <c r="HA34" s="13"/>
      <c r="HB34" s="13"/>
      <c r="HC34" s="13"/>
      <c r="HD34" s="13"/>
      <c r="HE34" s="13"/>
      <c r="HF34" s="13"/>
      <c r="HG34" s="13"/>
      <c r="HH34" s="13"/>
      <c r="HI34" s="13"/>
      <c r="HJ34" s="13"/>
      <c r="HK34" s="13"/>
      <c r="HL34" s="13"/>
      <c r="HM34" s="13"/>
      <c r="HN34" s="13"/>
      <c r="HO34" s="13"/>
      <c r="HP34" s="13"/>
      <c r="HQ34" s="13"/>
      <c r="HR34" s="13"/>
      <c r="HS34" s="13"/>
      <c r="HT34" s="13"/>
      <c r="HU34" s="13"/>
      <c r="HV34" s="13"/>
      <c r="HW34" s="13"/>
      <c r="HX34" s="13"/>
      <c r="HY34" s="13"/>
      <c r="HZ34" s="13"/>
      <c r="IA34" s="13"/>
      <c r="IB34" s="13"/>
      <c r="IC34" s="13"/>
      <c r="ID34" s="13"/>
      <c r="IE34" s="13"/>
      <c r="IF34" s="13"/>
      <c r="IG34" s="13"/>
      <c r="IH34" s="13"/>
      <c r="II34" s="13"/>
      <c r="IJ34" s="13"/>
      <c r="IK34" s="13"/>
      <c r="IL34" s="13"/>
      <c r="IM34" s="13"/>
      <c r="IN34" s="13"/>
      <c r="IO34" s="13"/>
      <c r="IP34" s="13"/>
      <c r="IQ34" s="13"/>
      <c r="IR34" s="13"/>
      <c r="IS34" s="13"/>
      <c r="IT34" s="13"/>
      <c r="IU34" s="13"/>
      <c r="IV34" s="13"/>
    </row>
    <row r="35" spans="1:256" x14ac:dyDescent="0.25">
      <c r="A35" s="10">
        <f ca="1">COUNTIF(G35:OFFSET(G35,0,$D$2-1),"P")+COUNTIF(G35:OFFSET(G35,0,$D$2-1),"X")</f>
        <v>1</v>
      </c>
      <c r="B35" s="10">
        <f t="shared" si="0"/>
        <v>1</v>
      </c>
      <c r="C35" s="11">
        <f ca="1">(COUNTIF(G35:OFFSET(G35,0,$D$2-1),"P")/$D$2)+(COUNTIF(G35:OFFSET(G35,0,$D$2-1),"X")/$D$2)</f>
        <v>1</v>
      </c>
      <c r="D35" s="12" t="str">
        <f t="shared" ca="1" si="1"/>
        <v>PRESENTE</v>
      </c>
      <c r="E35" s="12" t="str">
        <f t="shared" ca="1" si="2"/>
        <v>P</v>
      </c>
      <c r="F35" s="14" t="s">
        <v>42</v>
      </c>
      <c r="G35" s="10" t="s">
        <v>11</v>
      </c>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3"/>
      <c r="FN35" s="13"/>
      <c r="FO35" s="13"/>
      <c r="FP35" s="13"/>
      <c r="FQ35" s="13"/>
      <c r="FR35" s="13"/>
      <c r="FS35" s="13"/>
      <c r="FT35" s="13"/>
      <c r="FU35" s="13"/>
      <c r="FV35" s="13"/>
      <c r="FW35" s="13"/>
      <c r="FX35" s="13"/>
      <c r="FY35" s="13"/>
      <c r="FZ35" s="13"/>
      <c r="GA35" s="13"/>
      <c r="GB35" s="13"/>
      <c r="GC35" s="13"/>
      <c r="GD35" s="13"/>
      <c r="GE35" s="13"/>
      <c r="GF35" s="13"/>
      <c r="GG35" s="13"/>
      <c r="GH35" s="13"/>
      <c r="GI35" s="13"/>
      <c r="GJ35" s="13"/>
      <c r="GK35" s="13"/>
      <c r="GL35" s="13"/>
      <c r="GM35" s="13"/>
      <c r="GN35" s="13"/>
      <c r="GO35" s="13"/>
      <c r="GP35" s="13"/>
      <c r="GQ35" s="13"/>
      <c r="GR35" s="13"/>
      <c r="GS35" s="13"/>
      <c r="GT35" s="13"/>
      <c r="GU35" s="13"/>
      <c r="GV35" s="13"/>
      <c r="GW35" s="13"/>
      <c r="GX35" s="13"/>
      <c r="GY35" s="13"/>
      <c r="GZ35" s="13"/>
      <c r="HA35" s="13"/>
      <c r="HB35" s="13"/>
      <c r="HC35" s="13"/>
      <c r="HD35" s="13"/>
      <c r="HE35" s="13"/>
      <c r="HF35" s="13"/>
      <c r="HG35" s="13"/>
      <c r="HH35" s="13"/>
      <c r="HI35" s="13"/>
      <c r="HJ35" s="13"/>
      <c r="HK35" s="13"/>
      <c r="HL35" s="13"/>
      <c r="HM35" s="13"/>
      <c r="HN35" s="13"/>
      <c r="HO35" s="13"/>
      <c r="HP35" s="13"/>
      <c r="HQ35" s="13"/>
      <c r="HR35" s="13"/>
      <c r="HS35" s="13"/>
      <c r="HT35" s="13"/>
      <c r="HU35" s="13"/>
      <c r="HV35" s="13"/>
      <c r="HW35" s="13"/>
      <c r="HX35" s="13"/>
      <c r="HY35" s="13"/>
      <c r="HZ35" s="13"/>
      <c r="IA35" s="13"/>
      <c r="IB35" s="13"/>
      <c r="IC35" s="13"/>
      <c r="ID35" s="13"/>
      <c r="IE35" s="13"/>
      <c r="IF35" s="13"/>
      <c r="IG35" s="13"/>
      <c r="IH35" s="13"/>
      <c r="II35" s="13"/>
      <c r="IJ35" s="13"/>
      <c r="IK35" s="13"/>
      <c r="IL35" s="13"/>
      <c r="IM35" s="13"/>
      <c r="IN35" s="13"/>
      <c r="IO35" s="13"/>
      <c r="IP35" s="13"/>
      <c r="IQ35" s="13"/>
      <c r="IR35" s="13"/>
      <c r="IS35" s="13"/>
      <c r="IT35" s="13"/>
      <c r="IU35" s="13"/>
      <c r="IV35" s="13"/>
    </row>
    <row r="36" spans="1:256" x14ac:dyDescent="0.25">
      <c r="A36" s="10">
        <f ca="1">COUNTIF(G36:OFFSET(G36,0,$D$2-1),"P")+COUNTIF(G36:OFFSET(G36,0,$D$2-1),"X")</f>
        <v>1</v>
      </c>
      <c r="B36" s="10">
        <f t="shared" si="0"/>
        <v>1</v>
      </c>
      <c r="C36" s="11">
        <f ca="1">(COUNTIF(G36:OFFSET(G36,0,$D$2-1),"P")/$D$2)+(COUNTIF(G36:OFFSET(G36,0,$D$2-1),"X")/$D$2)</f>
        <v>1</v>
      </c>
      <c r="D36" s="12" t="str">
        <f t="shared" ca="1" si="1"/>
        <v>PRESENTE</v>
      </c>
      <c r="E36" s="12" t="str">
        <f t="shared" ca="1" si="2"/>
        <v>P</v>
      </c>
      <c r="F36" s="14" t="s">
        <v>43</v>
      </c>
      <c r="G36" s="10" t="s">
        <v>11</v>
      </c>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13"/>
      <c r="GM36" s="13"/>
      <c r="GN36" s="13"/>
      <c r="GO36" s="13"/>
      <c r="GP36" s="13"/>
      <c r="GQ36" s="13"/>
      <c r="GR36" s="13"/>
      <c r="GS36" s="13"/>
      <c r="GT36" s="13"/>
      <c r="GU36" s="13"/>
      <c r="GV36" s="13"/>
      <c r="GW36" s="13"/>
      <c r="GX36" s="13"/>
      <c r="GY36" s="13"/>
      <c r="GZ36" s="13"/>
      <c r="HA36" s="13"/>
      <c r="HB36" s="13"/>
      <c r="HC36" s="13"/>
      <c r="HD36" s="13"/>
      <c r="HE36" s="13"/>
      <c r="HF36" s="13"/>
      <c r="HG36" s="13"/>
      <c r="HH36" s="13"/>
      <c r="HI36" s="13"/>
      <c r="HJ36" s="13"/>
      <c r="HK36" s="13"/>
      <c r="HL36" s="13"/>
      <c r="HM36" s="13"/>
      <c r="HN36" s="13"/>
      <c r="HO36" s="13"/>
      <c r="HP36" s="13"/>
      <c r="HQ36" s="13"/>
      <c r="HR36" s="13"/>
      <c r="HS36" s="13"/>
      <c r="HT36" s="13"/>
      <c r="HU36" s="13"/>
      <c r="HV36" s="13"/>
      <c r="HW36" s="13"/>
      <c r="HX36" s="13"/>
      <c r="HY36" s="13"/>
      <c r="HZ36" s="13"/>
      <c r="IA36" s="13"/>
      <c r="IB36" s="13"/>
      <c r="IC36" s="13"/>
      <c r="ID36" s="13"/>
      <c r="IE36" s="13"/>
      <c r="IF36" s="13"/>
      <c r="IG36" s="13"/>
      <c r="IH36" s="13"/>
      <c r="II36" s="13"/>
      <c r="IJ36" s="13"/>
      <c r="IK36" s="13"/>
      <c r="IL36" s="13"/>
      <c r="IM36" s="13"/>
      <c r="IN36" s="13"/>
      <c r="IO36" s="13"/>
      <c r="IP36" s="13"/>
      <c r="IQ36" s="13"/>
      <c r="IR36" s="13"/>
      <c r="IS36" s="13"/>
      <c r="IT36" s="13"/>
      <c r="IU36" s="13"/>
      <c r="IV36" s="13"/>
    </row>
    <row r="37" spans="1:256" x14ac:dyDescent="0.25">
      <c r="A37" s="10">
        <f ca="1">COUNTIF(G37:OFFSET(G37,0,$D$2-1),"P")+COUNTIF(G37:OFFSET(G37,0,$D$2-1),"X")</f>
        <v>1</v>
      </c>
      <c r="B37" s="10">
        <f t="shared" si="0"/>
        <v>1</v>
      </c>
      <c r="C37" s="11">
        <f ca="1">(COUNTIF(G37:OFFSET(G37,0,$D$2-1),"P")/$D$2)+(COUNTIF(G37:OFFSET(G37,0,$D$2-1),"X")/$D$2)</f>
        <v>1</v>
      </c>
      <c r="D37" s="12" t="str">
        <f t="shared" ca="1" si="1"/>
        <v>PRESENTE</v>
      </c>
      <c r="E37" s="12" t="str">
        <f t="shared" ca="1" si="2"/>
        <v>P</v>
      </c>
      <c r="F37" s="14" t="s">
        <v>44</v>
      </c>
      <c r="G37" s="10" t="s">
        <v>11</v>
      </c>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3"/>
      <c r="FN37" s="13"/>
      <c r="FO37" s="13"/>
      <c r="FP37" s="13"/>
      <c r="FQ37" s="13"/>
      <c r="FR37" s="13"/>
      <c r="FS37" s="13"/>
      <c r="FT37" s="13"/>
      <c r="FU37" s="13"/>
      <c r="FV37" s="13"/>
      <c r="FW37" s="13"/>
      <c r="FX37" s="13"/>
      <c r="FY37" s="13"/>
      <c r="FZ37" s="13"/>
      <c r="GA37" s="13"/>
      <c r="GB37" s="13"/>
      <c r="GC37" s="13"/>
      <c r="GD37" s="13"/>
      <c r="GE37" s="13"/>
      <c r="GF37" s="13"/>
      <c r="GG37" s="13"/>
      <c r="GH37" s="13"/>
      <c r="GI37" s="13"/>
      <c r="GJ37" s="13"/>
      <c r="GK37" s="13"/>
      <c r="GL37" s="13"/>
      <c r="GM37" s="13"/>
      <c r="GN37" s="13"/>
      <c r="GO37" s="13"/>
      <c r="GP37" s="13"/>
      <c r="GQ37" s="13"/>
      <c r="GR37" s="13"/>
      <c r="GS37" s="13"/>
      <c r="GT37" s="13"/>
      <c r="GU37" s="13"/>
      <c r="GV37" s="13"/>
      <c r="GW37" s="13"/>
      <c r="GX37" s="13"/>
      <c r="GY37" s="13"/>
      <c r="GZ37" s="13"/>
      <c r="HA37" s="13"/>
      <c r="HB37" s="13"/>
      <c r="HC37" s="13"/>
      <c r="HD37" s="13"/>
      <c r="HE37" s="13"/>
      <c r="HF37" s="13"/>
      <c r="HG37" s="13"/>
      <c r="HH37" s="13"/>
      <c r="HI37" s="13"/>
      <c r="HJ37" s="13"/>
      <c r="HK37" s="13"/>
      <c r="HL37" s="13"/>
      <c r="HM37" s="13"/>
      <c r="HN37" s="13"/>
      <c r="HO37" s="13"/>
      <c r="HP37" s="13"/>
      <c r="HQ37" s="13"/>
      <c r="HR37" s="13"/>
      <c r="HS37" s="13"/>
      <c r="HT37" s="13"/>
      <c r="HU37" s="13"/>
      <c r="HV37" s="13"/>
      <c r="HW37" s="13"/>
      <c r="HX37" s="13"/>
      <c r="HY37" s="13"/>
      <c r="HZ37" s="13"/>
      <c r="IA37" s="13"/>
      <c r="IB37" s="13"/>
      <c r="IC37" s="13"/>
      <c r="ID37" s="13"/>
      <c r="IE37" s="13"/>
      <c r="IF37" s="13"/>
      <c r="IG37" s="13"/>
      <c r="IH37" s="13"/>
      <c r="II37" s="13"/>
      <c r="IJ37" s="13"/>
      <c r="IK37" s="13"/>
      <c r="IL37" s="13"/>
      <c r="IM37" s="13"/>
      <c r="IN37" s="13"/>
      <c r="IO37" s="13"/>
      <c r="IP37" s="13"/>
      <c r="IQ37" s="13"/>
      <c r="IR37" s="13"/>
      <c r="IS37" s="13"/>
      <c r="IT37" s="13"/>
      <c r="IU37" s="13"/>
      <c r="IV37" s="13"/>
    </row>
    <row r="38" spans="1:256" x14ac:dyDescent="0.25">
      <c r="A38" s="10">
        <f ca="1">COUNTIF(G38:OFFSET(G38,0,$D$2-1),"P")+COUNTIF(G38:OFFSET(G38,0,$D$2-1),"X")</f>
        <v>1</v>
      </c>
      <c r="B38" s="10">
        <f t="shared" si="0"/>
        <v>1</v>
      </c>
      <c r="C38" s="11">
        <f ca="1">(COUNTIF(G38:OFFSET(G38,0,$D$2-1),"P")/$D$2)+(COUNTIF(G38:OFFSET(G38,0,$D$2-1),"X")/$D$2)</f>
        <v>1</v>
      </c>
      <c r="D38" s="12" t="str">
        <f t="shared" ca="1" si="1"/>
        <v>PRESENTE</v>
      </c>
      <c r="E38" s="12" t="str">
        <f t="shared" ca="1" si="2"/>
        <v>P</v>
      </c>
      <c r="F38" s="14" t="s">
        <v>45</v>
      </c>
      <c r="G38" s="10" t="s">
        <v>11</v>
      </c>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3"/>
      <c r="GQ38" s="13"/>
      <c r="GR38" s="13"/>
      <c r="GS38" s="13"/>
      <c r="GT38" s="13"/>
      <c r="GU38" s="13"/>
      <c r="GV38" s="13"/>
      <c r="GW38" s="13"/>
      <c r="GX38" s="13"/>
      <c r="GY38" s="13"/>
      <c r="GZ38" s="13"/>
      <c r="HA38" s="13"/>
      <c r="HB38" s="13"/>
      <c r="HC38" s="13"/>
      <c r="HD38" s="13"/>
      <c r="HE38" s="13"/>
      <c r="HF38" s="13"/>
      <c r="HG38" s="13"/>
      <c r="HH38" s="13"/>
      <c r="HI38" s="13"/>
      <c r="HJ38" s="13"/>
      <c r="HK38" s="13"/>
      <c r="HL38" s="13"/>
      <c r="HM38" s="13"/>
      <c r="HN38" s="13"/>
      <c r="HO38" s="13"/>
      <c r="HP38" s="13"/>
      <c r="HQ38" s="13"/>
      <c r="HR38" s="13"/>
      <c r="HS38" s="13"/>
      <c r="HT38" s="13"/>
      <c r="HU38" s="13"/>
      <c r="HV38" s="13"/>
      <c r="HW38" s="13"/>
      <c r="HX38" s="13"/>
      <c r="HY38" s="13"/>
      <c r="HZ38" s="13"/>
      <c r="IA38" s="13"/>
      <c r="IB38" s="13"/>
      <c r="IC38" s="13"/>
      <c r="ID38" s="13"/>
      <c r="IE38" s="13"/>
      <c r="IF38" s="13"/>
      <c r="IG38" s="13"/>
      <c r="IH38" s="13"/>
      <c r="II38" s="13"/>
      <c r="IJ38" s="13"/>
      <c r="IK38" s="13"/>
      <c r="IL38" s="13"/>
      <c r="IM38" s="13"/>
      <c r="IN38" s="13"/>
      <c r="IO38" s="13"/>
      <c r="IP38" s="13"/>
      <c r="IQ38" s="13"/>
      <c r="IR38" s="13"/>
      <c r="IS38" s="13"/>
      <c r="IT38" s="13"/>
      <c r="IU38" s="13"/>
      <c r="IV38" s="13"/>
    </row>
    <row r="39" spans="1:256" x14ac:dyDescent="0.25">
      <c r="A39" s="10">
        <f ca="1">COUNTIF(G39:OFFSET(G39,0,$D$2-1),"P")+COUNTIF(G39:OFFSET(G39,0,$D$2-1),"X")</f>
        <v>1</v>
      </c>
      <c r="B39" s="10">
        <f t="shared" si="0"/>
        <v>1</v>
      </c>
      <c r="C39" s="11">
        <f ca="1">(COUNTIF(G39:OFFSET(G39,0,$D$2-1),"P")/$D$2)+(COUNTIF(G39:OFFSET(G39,0,$D$2-1),"X")/$D$2)</f>
        <v>1</v>
      </c>
      <c r="D39" s="12" t="str">
        <f t="shared" ca="1" si="1"/>
        <v>PRESENTE</v>
      </c>
      <c r="E39" s="12" t="str">
        <f t="shared" ca="1" si="2"/>
        <v>P</v>
      </c>
      <c r="F39" s="14" t="s">
        <v>46</v>
      </c>
      <c r="G39" s="10" t="s">
        <v>11</v>
      </c>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3"/>
      <c r="GQ39" s="13"/>
      <c r="GR39" s="13"/>
      <c r="GS39" s="13"/>
      <c r="GT39" s="13"/>
      <c r="GU39" s="13"/>
      <c r="GV39" s="13"/>
      <c r="GW39" s="13"/>
      <c r="GX39" s="13"/>
      <c r="GY39" s="13"/>
      <c r="GZ39" s="13"/>
      <c r="HA39" s="13"/>
      <c r="HB39" s="13"/>
      <c r="HC39" s="13"/>
      <c r="HD39" s="13"/>
      <c r="HE39" s="13"/>
      <c r="HF39" s="13"/>
      <c r="HG39" s="13"/>
      <c r="HH39" s="13"/>
      <c r="HI39" s="13"/>
      <c r="HJ39" s="13"/>
      <c r="HK39" s="13"/>
      <c r="HL39" s="13"/>
      <c r="HM39" s="13"/>
      <c r="HN39" s="13"/>
      <c r="HO39" s="13"/>
      <c r="HP39" s="13"/>
      <c r="HQ39" s="13"/>
      <c r="HR39" s="13"/>
      <c r="HS39" s="13"/>
      <c r="HT39" s="13"/>
      <c r="HU39" s="13"/>
      <c r="HV39" s="13"/>
      <c r="HW39" s="13"/>
      <c r="HX39" s="13"/>
      <c r="HY39" s="13"/>
      <c r="HZ39" s="13"/>
      <c r="IA39" s="13"/>
      <c r="IB39" s="13"/>
      <c r="IC39" s="13"/>
      <c r="ID39" s="13"/>
      <c r="IE39" s="13"/>
      <c r="IF39" s="13"/>
      <c r="IG39" s="13"/>
      <c r="IH39" s="13"/>
      <c r="II39" s="13"/>
      <c r="IJ39" s="13"/>
      <c r="IK39" s="13"/>
      <c r="IL39" s="13"/>
      <c r="IM39" s="13"/>
      <c r="IN39" s="13"/>
      <c r="IO39" s="13"/>
      <c r="IP39" s="13"/>
      <c r="IQ39" s="13"/>
      <c r="IR39" s="13"/>
      <c r="IS39" s="13"/>
      <c r="IT39" s="13"/>
      <c r="IU39" s="13"/>
      <c r="IV39" s="13"/>
    </row>
    <row r="40" spans="1:256" x14ac:dyDescent="0.25">
      <c r="A40" s="10">
        <f ca="1">COUNTIF(G40:OFFSET(G40,0,$D$2-1),"P")+COUNTIF(G40:OFFSET(G40,0,$D$2-1),"X")</f>
        <v>1</v>
      </c>
      <c r="B40" s="10">
        <f t="shared" si="0"/>
        <v>1</v>
      </c>
      <c r="C40" s="11">
        <f ca="1">(COUNTIF(G40:OFFSET(G40,0,$D$2-1),"P")/$D$2)+(COUNTIF(G40:OFFSET(G40,0,$D$2-1),"X")/$D$2)</f>
        <v>1</v>
      </c>
      <c r="D40" s="12" t="str">
        <f t="shared" ca="1" si="1"/>
        <v>PRESENTE</v>
      </c>
      <c r="E40" s="12" t="str">
        <f t="shared" ca="1" si="2"/>
        <v>P</v>
      </c>
      <c r="F40" s="14" t="s">
        <v>47</v>
      </c>
      <c r="G40" s="10" t="s">
        <v>11</v>
      </c>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3"/>
      <c r="FN40" s="13"/>
      <c r="FO40" s="13"/>
      <c r="FP40" s="13"/>
      <c r="FQ40" s="13"/>
      <c r="FR40" s="13"/>
      <c r="FS40" s="13"/>
      <c r="FT40" s="13"/>
      <c r="FU40" s="13"/>
      <c r="FV40" s="13"/>
      <c r="FW40" s="13"/>
      <c r="FX40" s="13"/>
      <c r="FY40" s="13"/>
      <c r="FZ40" s="13"/>
      <c r="GA40" s="13"/>
      <c r="GB40" s="13"/>
      <c r="GC40" s="13"/>
      <c r="GD40" s="13"/>
      <c r="GE40" s="13"/>
      <c r="GF40" s="13"/>
      <c r="GG40" s="13"/>
      <c r="GH40" s="13"/>
      <c r="GI40" s="13"/>
      <c r="GJ40" s="13"/>
      <c r="GK40" s="13"/>
      <c r="GL40" s="13"/>
      <c r="GM40" s="13"/>
      <c r="GN40" s="13"/>
      <c r="GO40" s="13"/>
      <c r="GP40" s="13"/>
      <c r="GQ40" s="13"/>
      <c r="GR40" s="13"/>
      <c r="GS40" s="13"/>
      <c r="GT40" s="13"/>
      <c r="GU40" s="13"/>
      <c r="GV40" s="13"/>
      <c r="GW40" s="13"/>
      <c r="GX40" s="13"/>
      <c r="GY40" s="13"/>
      <c r="GZ40" s="13"/>
      <c r="HA40" s="13"/>
      <c r="HB40" s="13"/>
      <c r="HC40" s="13"/>
      <c r="HD40" s="13"/>
      <c r="HE40" s="13"/>
      <c r="HF40" s="13"/>
      <c r="HG40" s="13"/>
      <c r="HH40" s="13"/>
      <c r="HI40" s="13"/>
      <c r="HJ40" s="13"/>
      <c r="HK40" s="13"/>
      <c r="HL40" s="13"/>
      <c r="HM40" s="13"/>
      <c r="HN40" s="13"/>
      <c r="HO40" s="13"/>
      <c r="HP40" s="13"/>
      <c r="HQ40" s="13"/>
      <c r="HR40" s="13"/>
      <c r="HS40" s="13"/>
      <c r="HT40" s="13"/>
      <c r="HU40" s="13"/>
      <c r="HV40" s="13"/>
      <c r="HW40" s="13"/>
      <c r="HX40" s="13"/>
      <c r="HY40" s="13"/>
      <c r="HZ40" s="13"/>
      <c r="IA40" s="13"/>
      <c r="IB40" s="13"/>
      <c r="IC40" s="13"/>
      <c r="ID40" s="13"/>
      <c r="IE40" s="13"/>
      <c r="IF40" s="13"/>
      <c r="IG40" s="13"/>
      <c r="IH40" s="13"/>
      <c r="II40" s="13"/>
      <c r="IJ40" s="13"/>
      <c r="IK40" s="13"/>
      <c r="IL40" s="13"/>
      <c r="IM40" s="13"/>
      <c r="IN40" s="13"/>
      <c r="IO40" s="13"/>
      <c r="IP40" s="13"/>
      <c r="IQ40" s="13"/>
      <c r="IR40" s="13"/>
      <c r="IS40" s="13"/>
      <c r="IT40" s="13"/>
      <c r="IU40" s="13"/>
      <c r="IV40" s="13"/>
    </row>
    <row r="41" spans="1:256" x14ac:dyDescent="0.25">
      <c r="A41" s="10">
        <f ca="1">COUNTIF(G41:OFFSET(G41,0,$D$2-1),"P")+COUNTIF(G41:OFFSET(G41,0,$D$2-1),"X")</f>
        <v>1</v>
      </c>
      <c r="B41" s="10">
        <f t="shared" si="0"/>
        <v>1</v>
      </c>
      <c r="C41" s="11">
        <f ca="1">(COUNTIF(G41:OFFSET(G41,0,$D$2-1),"P")/$D$2)+(COUNTIF(G41:OFFSET(G41,0,$D$2-1),"X")/$D$2)</f>
        <v>1</v>
      </c>
      <c r="D41" s="12" t="str">
        <f t="shared" ca="1" si="1"/>
        <v>PRESENTE</v>
      </c>
      <c r="E41" s="12" t="str">
        <f t="shared" ca="1" si="2"/>
        <v>P</v>
      </c>
      <c r="F41" s="14" t="s">
        <v>48</v>
      </c>
      <c r="G41" s="10" t="s">
        <v>11</v>
      </c>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3"/>
      <c r="FN41" s="13"/>
      <c r="FO41" s="13"/>
      <c r="FP41" s="13"/>
      <c r="FQ41" s="13"/>
      <c r="FR41" s="13"/>
      <c r="FS41" s="13"/>
      <c r="FT41" s="13"/>
      <c r="FU41" s="13"/>
      <c r="FV41" s="13"/>
      <c r="FW41" s="13"/>
      <c r="FX41" s="13"/>
      <c r="FY41" s="13"/>
      <c r="FZ41" s="13"/>
      <c r="GA41" s="13"/>
      <c r="GB41" s="13"/>
      <c r="GC41" s="13"/>
      <c r="GD41" s="13"/>
      <c r="GE41" s="13"/>
      <c r="GF41" s="13"/>
      <c r="GG41" s="13"/>
      <c r="GH41" s="13"/>
      <c r="GI41" s="13"/>
      <c r="GJ41" s="13"/>
      <c r="GK41" s="13"/>
      <c r="GL41" s="13"/>
      <c r="GM41" s="13"/>
      <c r="GN41" s="13"/>
      <c r="GO41" s="13"/>
      <c r="GP41" s="13"/>
      <c r="GQ41" s="13"/>
      <c r="GR41" s="13"/>
      <c r="GS41" s="13"/>
      <c r="GT41" s="13"/>
      <c r="GU41" s="13"/>
      <c r="GV41" s="13"/>
      <c r="GW41" s="13"/>
      <c r="GX41" s="13"/>
      <c r="GY41" s="13"/>
      <c r="GZ41" s="13"/>
      <c r="HA41" s="13"/>
      <c r="HB41" s="13"/>
      <c r="HC41" s="13"/>
      <c r="HD41" s="13"/>
      <c r="HE41" s="13"/>
      <c r="HF41" s="13"/>
      <c r="HG41" s="13"/>
      <c r="HH41" s="13"/>
      <c r="HI41" s="13"/>
      <c r="HJ41" s="13"/>
      <c r="HK41" s="13"/>
      <c r="HL41" s="13"/>
      <c r="HM41" s="13"/>
      <c r="HN41" s="13"/>
      <c r="HO41" s="13"/>
      <c r="HP41" s="13"/>
      <c r="HQ41" s="13"/>
      <c r="HR41" s="13"/>
      <c r="HS41" s="13"/>
      <c r="HT41" s="13"/>
      <c r="HU41" s="13"/>
      <c r="HV41" s="13"/>
      <c r="HW41" s="13"/>
      <c r="HX41" s="13"/>
      <c r="HY41" s="13"/>
      <c r="HZ41" s="13"/>
      <c r="IA41" s="13"/>
      <c r="IB41" s="13"/>
      <c r="IC41" s="13"/>
      <c r="ID41" s="13"/>
      <c r="IE41" s="13"/>
      <c r="IF41" s="13"/>
      <c r="IG41" s="13"/>
      <c r="IH41" s="13"/>
      <c r="II41" s="13"/>
      <c r="IJ41" s="13"/>
      <c r="IK41" s="13"/>
      <c r="IL41" s="13"/>
      <c r="IM41" s="13"/>
      <c r="IN41" s="13"/>
      <c r="IO41" s="13"/>
      <c r="IP41" s="13"/>
      <c r="IQ41" s="13"/>
      <c r="IR41" s="13"/>
      <c r="IS41" s="13"/>
      <c r="IT41" s="13"/>
      <c r="IU41" s="13"/>
      <c r="IV41" s="13"/>
    </row>
    <row r="42" spans="1:256" x14ac:dyDescent="0.25">
      <c r="A42" s="10">
        <f ca="1">COUNTIF(G42:OFFSET(G42,0,$D$2-1),"P")+COUNTIF(G42:OFFSET(G42,0,$D$2-1),"X")</f>
        <v>0</v>
      </c>
      <c r="B42" s="10">
        <f t="shared" si="0"/>
        <v>1</v>
      </c>
      <c r="C42" s="11">
        <f ca="1">(COUNTIF(G42:OFFSET(G42,0,$D$2-1),"P")/$D$2)+(COUNTIF(G42:OFFSET(G42,0,$D$2-1),"X")/$D$2)</f>
        <v>0</v>
      </c>
      <c r="D42" s="12" t="str">
        <f t="shared" ca="1" si="1"/>
        <v>AUSENTE</v>
      </c>
      <c r="E42" s="12" t="str">
        <f t="shared" ca="1" si="2"/>
        <v>F</v>
      </c>
      <c r="F42" s="14" t="s">
        <v>49</v>
      </c>
      <c r="G42" s="10" t="s">
        <v>26</v>
      </c>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3"/>
      <c r="FN42" s="13"/>
      <c r="FO42" s="13"/>
      <c r="FP42" s="13"/>
      <c r="FQ42" s="13"/>
      <c r="FR42" s="13"/>
      <c r="FS42" s="13"/>
      <c r="FT42" s="13"/>
      <c r="FU42" s="13"/>
      <c r="FV42" s="13"/>
      <c r="FW42" s="13"/>
      <c r="FX42" s="13"/>
      <c r="FY42" s="13"/>
      <c r="FZ42" s="13"/>
      <c r="GA42" s="13"/>
      <c r="GB42" s="13"/>
      <c r="GC42" s="13"/>
      <c r="GD42" s="13"/>
      <c r="GE42" s="13"/>
      <c r="GF42" s="13"/>
      <c r="GG42" s="13"/>
      <c r="GH42" s="13"/>
      <c r="GI42" s="13"/>
      <c r="GJ42" s="13"/>
      <c r="GK42" s="13"/>
      <c r="GL42" s="13"/>
      <c r="GM42" s="13"/>
      <c r="GN42" s="13"/>
      <c r="GO42" s="13"/>
      <c r="GP42" s="13"/>
      <c r="GQ42" s="13"/>
      <c r="GR42" s="13"/>
      <c r="GS42" s="13"/>
      <c r="GT42" s="13"/>
      <c r="GU42" s="13"/>
      <c r="GV42" s="13"/>
      <c r="GW42" s="13"/>
      <c r="GX42" s="13"/>
      <c r="GY42" s="13"/>
      <c r="GZ42" s="13"/>
      <c r="HA42" s="13"/>
      <c r="HB42" s="13"/>
      <c r="HC42" s="13"/>
      <c r="HD42" s="13"/>
      <c r="HE42" s="13"/>
      <c r="HF42" s="13"/>
      <c r="HG42" s="13"/>
      <c r="HH42" s="13"/>
      <c r="HI42" s="13"/>
      <c r="HJ42" s="13"/>
      <c r="HK42" s="13"/>
      <c r="HL42" s="13"/>
      <c r="HM42" s="13"/>
      <c r="HN42" s="13"/>
      <c r="HO42" s="13"/>
      <c r="HP42" s="13"/>
      <c r="HQ42" s="13"/>
      <c r="HR42" s="13"/>
      <c r="HS42" s="13"/>
      <c r="HT42" s="13"/>
      <c r="HU42" s="13"/>
      <c r="HV42" s="13"/>
      <c r="HW42" s="13"/>
      <c r="HX42" s="13"/>
      <c r="HY42" s="13"/>
      <c r="HZ42" s="13"/>
      <c r="IA42" s="13"/>
      <c r="IB42" s="13"/>
      <c r="IC42" s="13"/>
      <c r="ID42" s="13"/>
      <c r="IE42" s="13"/>
      <c r="IF42" s="13"/>
      <c r="IG42" s="13"/>
      <c r="IH42" s="13"/>
      <c r="II42" s="13"/>
      <c r="IJ42" s="13"/>
      <c r="IK42" s="13"/>
      <c r="IL42" s="13"/>
      <c r="IM42" s="13"/>
      <c r="IN42" s="13"/>
      <c r="IO42" s="13"/>
      <c r="IP42" s="13"/>
      <c r="IQ42" s="13"/>
      <c r="IR42" s="13"/>
      <c r="IS42" s="13"/>
      <c r="IT42" s="13"/>
      <c r="IU42" s="13"/>
      <c r="IV42" s="13"/>
    </row>
    <row r="43" spans="1:256" x14ac:dyDescent="0.25">
      <c r="A43" s="10">
        <f ca="1">COUNTIF(G43:OFFSET(G43,0,$D$2-1),"P")+COUNTIF(G43:OFFSET(G43,0,$D$2-1),"X")</f>
        <v>1</v>
      </c>
      <c r="B43" s="10">
        <f t="shared" si="0"/>
        <v>1</v>
      </c>
      <c r="C43" s="11">
        <f ca="1">(COUNTIF(G43:OFFSET(G43,0,$D$2-1),"P")/$D$2)+(COUNTIF(G43:OFFSET(G43,0,$D$2-1),"X")/$D$2)</f>
        <v>1</v>
      </c>
      <c r="D43" s="12" t="str">
        <f t="shared" ca="1" si="1"/>
        <v>PRESENTE</v>
      </c>
      <c r="E43" s="12" t="str">
        <f t="shared" ca="1" si="2"/>
        <v>P</v>
      </c>
      <c r="F43" s="14" t="s">
        <v>50</v>
      </c>
      <c r="G43" s="10" t="s">
        <v>11</v>
      </c>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3"/>
      <c r="FN43" s="13"/>
      <c r="FO43" s="13"/>
      <c r="FP43" s="13"/>
      <c r="FQ43" s="13"/>
      <c r="FR43" s="13"/>
      <c r="FS43" s="13"/>
      <c r="FT43" s="13"/>
      <c r="FU43" s="13"/>
      <c r="FV43" s="13"/>
      <c r="FW43" s="13"/>
      <c r="FX43" s="13"/>
      <c r="FY43" s="13"/>
      <c r="FZ43" s="13"/>
      <c r="GA43" s="13"/>
      <c r="GB43" s="13"/>
      <c r="GC43" s="13"/>
      <c r="GD43" s="13"/>
      <c r="GE43" s="13"/>
      <c r="GF43" s="13"/>
      <c r="GG43" s="13"/>
      <c r="GH43" s="13"/>
      <c r="GI43" s="13"/>
      <c r="GJ43" s="13"/>
      <c r="GK43" s="13"/>
      <c r="GL43" s="13"/>
      <c r="GM43" s="13"/>
      <c r="GN43" s="13"/>
      <c r="GO43" s="13"/>
      <c r="GP43" s="13"/>
      <c r="GQ43" s="13"/>
      <c r="GR43" s="13"/>
      <c r="GS43" s="13"/>
      <c r="GT43" s="13"/>
      <c r="GU43" s="13"/>
      <c r="GV43" s="13"/>
      <c r="GW43" s="13"/>
      <c r="GX43" s="13"/>
      <c r="GY43" s="13"/>
      <c r="GZ43" s="13"/>
      <c r="HA43" s="13"/>
      <c r="HB43" s="13"/>
      <c r="HC43" s="13"/>
      <c r="HD43" s="13"/>
      <c r="HE43" s="13"/>
      <c r="HF43" s="13"/>
      <c r="HG43" s="13"/>
      <c r="HH43" s="13"/>
      <c r="HI43" s="13"/>
      <c r="HJ43" s="13"/>
      <c r="HK43" s="13"/>
      <c r="HL43" s="13"/>
      <c r="HM43" s="13"/>
      <c r="HN43" s="13"/>
      <c r="HO43" s="13"/>
      <c r="HP43" s="13"/>
      <c r="HQ43" s="13"/>
      <c r="HR43" s="13"/>
      <c r="HS43" s="13"/>
      <c r="HT43" s="13"/>
      <c r="HU43" s="13"/>
      <c r="HV43" s="13"/>
      <c r="HW43" s="13"/>
      <c r="HX43" s="13"/>
      <c r="HY43" s="13"/>
      <c r="HZ43" s="13"/>
      <c r="IA43" s="13"/>
      <c r="IB43" s="13"/>
      <c r="IC43" s="13"/>
      <c r="ID43" s="13"/>
      <c r="IE43" s="13"/>
      <c r="IF43" s="13"/>
      <c r="IG43" s="13"/>
      <c r="IH43" s="13"/>
      <c r="II43" s="13"/>
      <c r="IJ43" s="13"/>
      <c r="IK43" s="13"/>
      <c r="IL43" s="13"/>
      <c r="IM43" s="13"/>
      <c r="IN43" s="13"/>
      <c r="IO43" s="13"/>
      <c r="IP43" s="13"/>
      <c r="IQ43" s="13"/>
      <c r="IR43" s="13"/>
      <c r="IS43" s="13"/>
      <c r="IT43" s="13"/>
      <c r="IU43" s="13"/>
      <c r="IV43" s="13"/>
    </row>
    <row r="44" spans="1:256" x14ac:dyDescent="0.25">
      <c r="A44" s="10">
        <f ca="1">COUNTIF(G44:OFFSET(G44,0,$D$2-1),"P")+COUNTIF(G44:OFFSET(G44,0,$D$2-1),"X")</f>
        <v>1</v>
      </c>
      <c r="B44" s="12">
        <f t="shared" si="0"/>
        <v>1</v>
      </c>
      <c r="C44" s="11">
        <f ca="1">(COUNTIF(G44:OFFSET(G44,0,$D$2-1),"P")/$D$2)+(COUNTIF(G44:OFFSET(G44,0,$D$2-1),"X")/$D$2)</f>
        <v>1</v>
      </c>
      <c r="D44" s="12" t="str">
        <f t="shared" ca="1" si="1"/>
        <v>PRESENTE</v>
      </c>
      <c r="E44" s="12" t="str">
        <f t="shared" ca="1" si="2"/>
        <v>P</v>
      </c>
      <c r="F44" s="14" t="s">
        <v>51</v>
      </c>
      <c r="G44" s="10" t="s">
        <v>11</v>
      </c>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3"/>
      <c r="FN44" s="13"/>
      <c r="FO44" s="13"/>
      <c r="FP44" s="13"/>
      <c r="FQ44" s="13"/>
      <c r="FR44" s="13"/>
      <c r="FS44" s="13"/>
      <c r="FT44" s="13"/>
      <c r="FU44" s="13"/>
      <c r="FV44" s="13"/>
      <c r="FW44" s="13"/>
      <c r="FX44" s="13"/>
      <c r="FY44" s="13"/>
      <c r="FZ44" s="13"/>
      <c r="GA44" s="13"/>
      <c r="GB44" s="13"/>
      <c r="GC44" s="13"/>
      <c r="GD44" s="13"/>
      <c r="GE44" s="13"/>
      <c r="GF44" s="13"/>
      <c r="GG44" s="13"/>
      <c r="GH44" s="13"/>
      <c r="GI44" s="13"/>
      <c r="GJ44" s="13"/>
      <c r="GK44" s="13"/>
      <c r="GL44" s="13"/>
      <c r="GM44" s="13"/>
      <c r="GN44" s="13"/>
      <c r="GO44" s="13"/>
      <c r="GP44" s="13"/>
      <c r="GQ44" s="13"/>
      <c r="GR44" s="13"/>
      <c r="GS44" s="13"/>
      <c r="GT44" s="13"/>
      <c r="GU44" s="13"/>
      <c r="GV44" s="13"/>
      <c r="GW44" s="13"/>
      <c r="GX44" s="13"/>
      <c r="GY44" s="13"/>
      <c r="GZ44" s="13"/>
      <c r="HA44" s="13"/>
      <c r="HB44" s="13"/>
      <c r="HC44" s="13"/>
      <c r="HD44" s="13"/>
      <c r="HE44" s="13"/>
      <c r="HF44" s="13"/>
      <c r="HG44" s="13"/>
      <c r="HH44" s="13"/>
      <c r="HI44" s="13"/>
      <c r="HJ44" s="13"/>
      <c r="HK44" s="13"/>
      <c r="HL44" s="13"/>
      <c r="HM44" s="13"/>
      <c r="HN44" s="13"/>
      <c r="HO44" s="13"/>
      <c r="HP44" s="13"/>
      <c r="HQ44" s="13"/>
      <c r="HR44" s="13"/>
      <c r="HS44" s="13"/>
      <c r="HT44" s="13"/>
      <c r="HU44" s="13"/>
      <c r="HV44" s="13"/>
      <c r="HW44" s="13"/>
      <c r="HX44" s="13"/>
      <c r="HY44" s="13"/>
      <c r="HZ44" s="13"/>
      <c r="IA44" s="13"/>
      <c r="IB44" s="13"/>
      <c r="IC44" s="13"/>
      <c r="ID44" s="13"/>
      <c r="IE44" s="13"/>
      <c r="IF44" s="13"/>
      <c r="IG44" s="13"/>
      <c r="IH44" s="13"/>
      <c r="II44" s="13"/>
      <c r="IJ44" s="13"/>
      <c r="IK44" s="13"/>
      <c r="IL44" s="13"/>
      <c r="IM44" s="13"/>
      <c r="IN44" s="13"/>
      <c r="IO44" s="13"/>
      <c r="IP44" s="13"/>
      <c r="IQ44" s="13"/>
      <c r="IR44" s="13"/>
      <c r="IS44" s="13"/>
      <c r="IT44" s="13"/>
      <c r="IU44" s="13"/>
      <c r="IV44" s="13"/>
    </row>
    <row r="45" spans="1:256" s="20" customFormat="1" ht="21" x14ac:dyDescent="0.35">
      <c r="A45" s="15"/>
      <c r="B45" s="15"/>
      <c r="C45" s="16"/>
      <c r="D45" s="15"/>
      <c r="E45" s="17"/>
      <c r="F45" s="18" t="s">
        <v>52</v>
      </c>
      <c r="G45" s="19">
        <f>COUNTIF(G4:G44,"P")+COUNTIF(G4:G44,"X")</f>
        <v>38</v>
      </c>
      <c r="H45" s="19">
        <f t="shared" ref="H45:BQ45" si="3">COUNTIF(H4:H44,"P")+COUNTIF(H4:H44,"X")</f>
        <v>0</v>
      </c>
      <c r="I45" s="19">
        <f t="shared" si="3"/>
        <v>0</v>
      </c>
      <c r="J45" s="19">
        <f t="shared" si="3"/>
        <v>0</v>
      </c>
      <c r="K45" s="19">
        <f t="shared" si="3"/>
        <v>0</v>
      </c>
      <c r="L45" s="19">
        <f t="shared" si="3"/>
        <v>0</v>
      </c>
      <c r="M45" s="19">
        <f t="shared" si="3"/>
        <v>0</v>
      </c>
      <c r="N45" s="19">
        <f t="shared" si="3"/>
        <v>0</v>
      </c>
      <c r="O45" s="19">
        <f t="shared" si="3"/>
        <v>0</v>
      </c>
      <c r="P45" s="19">
        <f t="shared" si="3"/>
        <v>0</v>
      </c>
      <c r="Q45" s="19">
        <f t="shared" si="3"/>
        <v>0</v>
      </c>
      <c r="R45" s="19">
        <f t="shared" si="3"/>
        <v>0</v>
      </c>
      <c r="S45" s="19">
        <f t="shared" si="3"/>
        <v>0</v>
      </c>
      <c r="T45" s="19">
        <f t="shared" si="3"/>
        <v>0</v>
      </c>
      <c r="U45" s="19">
        <f t="shared" si="3"/>
        <v>0</v>
      </c>
      <c r="V45" s="19">
        <f t="shared" si="3"/>
        <v>0</v>
      </c>
      <c r="W45" s="19">
        <f t="shared" si="3"/>
        <v>0</v>
      </c>
      <c r="X45" s="19">
        <f t="shared" si="3"/>
        <v>0</v>
      </c>
      <c r="Y45" s="19">
        <f t="shared" si="3"/>
        <v>0</v>
      </c>
      <c r="Z45" s="19">
        <f t="shared" si="3"/>
        <v>0</v>
      </c>
      <c r="AA45" s="19">
        <f t="shared" si="3"/>
        <v>0</v>
      </c>
      <c r="AB45" s="19">
        <f t="shared" si="3"/>
        <v>0</v>
      </c>
      <c r="AC45" s="19">
        <f t="shared" si="3"/>
        <v>0</v>
      </c>
      <c r="AD45" s="19">
        <f t="shared" si="3"/>
        <v>0</v>
      </c>
      <c r="AE45" s="19">
        <f t="shared" si="3"/>
        <v>0</v>
      </c>
      <c r="AF45" s="19">
        <f t="shared" si="3"/>
        <v>0</v>
      </c>
      <c r="AG45" s="19">
        <f t="shared" si="3"/>
        <v>0</v>
      </c>
      <c r="AH45" s="19">
        <f t="shared" si="3"/>
        <v>0</v>
      </c>
      <c r="AI45" s="19">
        <f t="shared" si="3"/>
        <v>0</v>
      </c>
      <c r="AJ45" s="19">
        <f t="shared" si="3"/>
        <v>0</v>
      </c>
      <c r="AK45" s="19">
        <f t="shared" si="3"/>
        <v>0</v>
      </c>
      <c r="AL45" s="19">
        <f t="shared" si="3"/>
        <v>0</v>
      </c>
      <c r="AM45" s="19">
        <f t="shared" si="3"/>
        <v>0</v>
      </c>
      <c r="AN45" s="19">
        <f t="shared" si="3"/>
        <v>0</v>
      </c>
      <c r="AO45" s="19">
        <f t="shared" si="3"/>
        <v>0</v>
      </c>
      <c r="AP45" s="19">
        <f t="shared" si="3"/>
        <v>0</v>
      </c>
      <c r="AQ45" s="19">
        <f t="shared" si="3"/>
        <v>0</v>
      </c>
      <c r="AR45" s="19">
        <f t="shared" si="3"/>
        <v>0</v>
      </c>
      <c r="AS45" s="19">
        <f t="shared" si="3"/>
        <v>0</v>
      </c>
      <c r="AT45" s="19">
        <f t="shared" si="3"/>
        <v>0</v>
      </c>
      <c r="AU45" s="19">
        <f t="shared" si="3"/>
        <v>0</v>
      </c>
      <c r="AV45" s="19">
        <f t="shared" si="3"/>
        <v>0</v>
      </c>
      <c r="AW45" s="19">
        <f t="shared" si="3"/>
        <v>0</v>
      </c>
      <c r="AX45" s="19">
        <f t="shared" si="3"/>
        <v>0</v>
      </c>
      <c r="AY45" s="19">
        <f t="shared" si="3"/>
        <v>0</v>
      </c>
      <c r="AZ45" s="19">
        <f t="shared" si="3"/>
        <v>0</v>
      </c>
      <c r="BA45" s="19">
        <f t="shared" si="3"/>
        <v>0</v>
      </c>
      <c r="BB45" s="19">
        <f t="shared" si="3"/>
        <v>0</v>
      </c>
      <c r="BC45" s="19">
        <f t="shared" si="3"/>
        <v>0</v>
      </c>
      <c r="BD45" s="19">
        <f t="shared" si="3"/>
        <v>0</v>
      </c>
      <c r="BE45" s="19">
        <f t="shared" si="3"/>
        <v>0</v>
      </c>
      <c r="BF45" s="19">
        <f t="shared" si="3"/>
        <v>0</v>
      </c>
      <c r="BG45" s="19">
        <f t="shared" si="3"/>
        <v>0</v>
      </c>
      <c r="BH45" s="19">
        <f t="shared" si="3"/>
        <v>0</v>
      </c>
      <c r="BI45" s="19">
        <f t="shared" si="3"/>
        <v>0</v>
      </c>
      <c r="BJ45" s="19">
        <f t="shared" si="3"/>
        <v>0</v>
      </c>
      <c r="BK45" s="19">
        <f t="shared" si="3"/>
        <v>0</v>
      </c>
      <c r="BL45" s="19">
        <f t="shared" si="3"/>
        <v>0</v>
      </c>
      <c r="BM45" s="19">
        <f t="shared" si="3"/>
        <v>0</v>
      </c>
      <c r="BN45" s="19">
        <f t="shared" si="3"/>
        <v>0</v>
      </c>
      <c r="BO45" s="19">
        <f t="shared" si="3"/>
        <v>0</v>
      </c>
      <c r="BP45" s="19">
        <f t="shared" si="3"/>
        <v>0</v>
      </c>
      <c r="BQ45" s="19">
        <f t="shared" si="3"/>
        <v>0</v>
      </c>
    </row>
    <row r="47" spans="1:256" x14ac:dyDescent="0.25">
      <c r="F47" s="2" t="s">
        <v>53</v>
      </c>
    </row>
    <row r="48" spans="1:256" x14ac:dyDescent="0.25">
      <c r="D48" s="21" t="s">
        <v>11</v>
      </c>
      <c r="E48" s="21"/>
      <c r="F48" s="22" t="s">
        <v>54</v>
      </c>
    </row>
    <row r="49" spans="1:15" x14ac:dyDescent="0.25">
      <c r="D49" s="21" t="s">
        <v>26</v>
      </c>
      <c r="E49" s="21"/>
      <c r="F49" s="22" t="s">
        <v>55</v>
      </c>
    </row>
    <row r="50" spans="1:15" x14ac:dyDescent="0.25">
      <c r="D50" s="21" t="s">
        <v>56</v>
      </c>
      <c r="E50" s="21"/>
      <c r="F50" s="22" t="s">
        <v>57</v>
      </c>
    </row>
    <row r="51" spans="1:15" x14ac:dyDescent="0.25">
      <c r="D51" s="21" t="s">
        <v>58</v>
      </c>
      <c r="E51" s="21"/>
      <c r="F51" s="22" t="s">
        <v>59</v>
      </c>
    </row>
    <row r="52" spans="1:15" x14ac:dyDescent="0.25">
      <c r="D52" s="21" t="s">
        <v>60</v>
      </c>
      <c r="E52" s="21"/>
      <c r="F52" s="22" t="s">
        <v>61</v>
      </c>
    </row>
    <row r="53" spans="1:15" x14ac:dyDescent="0.25">
      <c r="D53" s="21" t="s">
        <v>62</v>
      </c>
      <c r="E53" s="21"/>
      <c r="F53" s="2" t="s">
        <v>63</v>
      </c>
    </row>
    <row r="54" spans="1:15" ht="15.75" thickBot="1" x14ac:dyDescent="0.3"/>
    <row r="55" spans="1:15" ht="24" thickBot="1" x14ac:dyDescent="0.3">
      <c r="A55" s="23" t="s">
        <v>64</v>
      </c>
      <c r="B55" s="24"/>
      <c r="C55" s="24"/>
      <c r="D55" s="24"/>
      <c r="E55" s="24"/>
      <c r="F55" s="24"/>
      <c r="G55" s="24"/>
      <c r="H55" s="24"/>
      <c r="I55" s="24"/>
      <c r="J55" s="24"/>
      <c r="K55" s="24"/>
      <c r="L55" s="24"/>
      <c r="M55" s="24"/>
      <c r="N55" s="24"/>
      <c r="O55" s="25"/>
    </row>
    <row r="56" spans="1:15" ht="15.75" thickBot="1" x14ac:dyDescent="0.3">
      <c r="D56"/>
      <c r="E56"/>
      <c r="F56"/>
    </row>
    <row r="57" spans="1:15" ht="24" thickBot="1" x14ac:dyDescent="0.3">
      <c r="A57" s="23" t="s">
        <v>65</v>
      </c>
      <c r="B57" s="24"/>
      <c r="C57" s="24"/>
      <c r="D57" s="24"/>
      <c r="E57" s="24"/>
      <c r="F57" s="24"/>
      <c r="G57" s="24"/>
      <c r="H57" s="24"/>
      <c r="I57" s="24"/>
      <c r="J57" s="24"/>
      <c r="K57" s="24"/>
      <c r="L57" s="24"/>
      <c r="M57" s="24"/>
      <c r="N57" s="24"/>
      <c r="O57" s="25"/>
    </row>
  </sheetData>
  <mergeCells count="2">
    <mergeCell ref="A55:O55"/>
    <mergeCell ref="A57:O57"/>
  </mergeCells>
  <conditionalFormatting sqref="A1:XFD1048576">
    <cfRule type="cellIs" dxfId="2" priority="1" stopIfTrue="1" operator="equal">
      <formula>"X"</formula>
    </cfRule>
    <cfRule type="cellIs" dxfId="1" priority="2" stopIfTrue="1" operator="equal">
      <formula>"F"</formula>
    </cfRule>
    <cfRule type="cellIs" dxfId="0" priority="3" stopIfTrue="1" operator="equal">
      <formula>"P"</formula>
    </cfRule>
  </conditionalFormatting>
  <dataValidations count="2">
    <dataValidation type="list" allowBlank="1" showInputMessage="1" showErrorMessage="1" sqref="FM5:IV44">
      <formula1>$D$48:$D$52</formula1>
    </dataValidation>
    <dataValidation type="list" allowBlank="1" showInputMessage="1" showErrorMessage="1" sqref="G4:FL44">
      <formula1>$D$48:$D$53</formula1>
    </dataValidation>
  </dataValidation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15-05-2019</vt:lpstr>
    </vt:vector>
  </TitlesOfParts>
  <Company>CMBH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Lucas Leal Esteves</dc:creator>
  <cp:lastModifiedBy>Lucas Leal Esteves</cp:lastModifiedBy>
  <dcterms:created xsi:type="dcterms:W3CDTF">2019-05-15T20:58:43Z</dcterms:created>
  <dcterms:modified xsi:type="dcterms:W3CDTF">2019-05-15T20:58:55Z</dcterms:modified>
</cp:coreProperties>
</file>